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3895\Desktop\"/>
    </mc:Choice>
  </mc:AlternateContent>
  <xr:revisionPtr revIDLastSave="0" documentId="8_{F2415689-91B9-49A5-BADE-FDEC65527E1F}" xr6:coauthVersionLast="47" xr6:coauthVersionMax="47" xr10:uidLastSave="{00000000-0000-0000-0000-000000000000}"/>
  <bookViews>
    <workbookView xWindow="-120" yWindow="-120" windowWidth="29040" windowHeight="15840" activeTab="1" xr2:uid="{5DA0CEA8-AD7D-44BB-BD57-55F812BD5696}"/>
  </bookViews>
  <sheets>
    <sheet name="County" sheetId="1" r:id="rId1"/>
    <sheet name="City" sheetId="2" r:id="rId2"/>
    <sheet name="Sheet2" sheetId="3" r:id="rId3"/>
    <sheet name="Sheet1" sheetId="4" r:id="rId4"/>
  </sheets>
  <definedNames>
    <definedName name="CITY">Sheet2!$A$2:$B$128</definedName>
    <definedName name="Counties">Sheet1!$A$1:$A$56</definedName>
    <definedName name="county">Sheet2!$B$2:$E$240</definedName>
    <definedName name="county2">Sheet2!$B$2:$E$240</definedName>
    <definedName name="County3">Sheet1!$A$1:$B$56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2" l="1"/>
  <c r="N11" i="1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7" i="2"/>
  <c r="A12" i="1"/>
  <c r="A13" i="1"/>
  <c r="A14" i="1"/>
  <c r="A15" i="1"/>
  <c r="A16" i="1"/>
  <c r="A17" i="1"/>
  <c r="A18" i="1"/>
  <c r="A19" i="1"/>
  <c r="A20" i="1"/>
  <c r="A21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11" i="1"/>
  <c r="F134" i="2"/>
  <c r="H134" i="2"/>
  <c r="G67" i="1"/>
  <c r="I67" i="1"/>
  <c r="K67" i="1"/>
  <c r="K129" i="2" l="1"/>
  <c r="K125" i="2"/>
  <c r="K71" i="2"/>
  <c r="K51" i="2"/>
  <c r="K70" i="2"/>
  <c r="K128" i="2"/>
  <c r="K32" i="2"/>
  <c r="K104" i="2"/>
  <c r="K87" i="2"/>
  <c r="K78" i="2"/>
  <c r="K37" i="2"/>
  <c r="K31" i="2"/>
  <c r="K93" i="2"/>
  <c r="K65" i="2"/>
  <c r="K56" i="2"/>
  <c r="K96" i="2"/>
  <c r="K123" i="2"/>
  <c r="K119" i="2"/>
  <c r="K111" i="2"/>
  <c r="K107" i="2"/>
  <c r="K103" i="2"/>
  <c r="K91" i="2"/>
  <c r="K86" i="2"/>
  <c r="K73" i="2"/>
  <c r="K68" i="2"/>
  <c r="K64" i="2"/>
  <c r="K30" i="2"/>
  <c r="K10" i="2"/>
  <c r="K97" i="2"/>
  <c r="K101" i="2"/>
  <c r="K79" i="2"/>
  <c r="K19" i="2"/>
  <c r="K116" i="2"/>
  <c r="K60" i="2"/>
  <c r="K18" i="2"/>
  <c r="K127" i="2"/>
  <c r="K77" i="2"/>
  <c r="K72" i="2"/>
  <c r="K58" i="2"/>
  <c r="K42" i="2"/>
  <c r="K22" i="2"/>
  <c r="K84" i="2"/>
  <c r="K45" i="2"/>
  <c r="K132" i="2"/>
  <c r="K112" i="2"/>
  <c r="K118" i="2"/>
  <c r="K110" i="2"/>
  <c r="K98" i="2"/>
  <c r="K81" i="2"/>
  <c r="K76" i="2"/>
  <c r="K67" i="2"/>
  <c r="K62" i="2"/>
  <c r="K15" i="2"/>
  <c r="K88" i="2"/>
  <c r="K61" i="2"/>
  <c r="K108" i="2"/>
  <c r="K100" i="2"/>
  <c r="K55" i="2"/>
  <c r="K38" i="2"/>
  <c r="K130" i="2"/>
  <c r="K89" i="2"/>
  <c r="K57" i="2"/>
  <c r="K52" i="2"/>
  <c r="K46" i="2"/>
  <c r="K34" i="2"/>
  <c r="K50" i="2"/>
  <c r="K47" i="2"/>
  <c r="K36" i="2"/>
  <c r="K20" i="2"/>
  <c r="K90" i="2"/>
  <c r="K80" i="2"/>
  <c r="K43" i="2"/>
  <c r="K39" i="2"/>
  <c r="K14" i="2"/>
  <c r="K9" i="2"/>
  <c r="K66" i="2"/>
  <c r="K63" i="2"/>
  <c r="K53" i="2"/>
  <c r="K49" i="2"/>
  <c r="K35" i="2"/>
  <c r="K28" i="2"/>
  <c r="K12" i="2"/>
  <c r="K40" i="2"/>
  <c r="K24" i="2"/>
  <c r="K16" i="2"/>
  <c r="K8" i="2"/>
  <c r="K29" i="2"/>
  <c r="K21" i="2"/>
  <c r="K13" i="2"/>
  <c r="K26" i="2"/>
  <c r="K23" i="2"/>
  <c r="N17" i="1"/>
  <c r="N65" i="1"/>
  <c r="N48" i="1"/>
  <c r="N22" i="1"/>
  <c r="N14" i="1"/>
  <c r="N30" i="1"/>
  <c r="N21" i="1"/>
  <c r="N29" i="1"/>
  <c r="N36" i="1"/>
  <c r="N28" i="1"/>
  <c r="N26" i="1"/>
  <c r="N13" i="1"/>
  <c r="N25" i="1"/>
  <c r="N19" i="1"/>
  <c r="N15" i="1"/>
  <c r="N64" i="1"/>
  <c r="N58" i="1"/>
  <c r="N56" i="1"/>
  <c r="N24" i="1"/>
  <c r="N18" i="1"/>
  <c r="N16" i="1"/>
  <c r="N49" i="1"/>
  <c r="N41" i="1"/>
  <c r="N63" i="1"/>
  <c r="N47" i="1"/>
  <c r="N39" i="1"/>
  <c r="N31" i="1"/>
  <c r="N62" i="1"/>
  <c r="N54" i="1"/>
  <c r="N46" i="1"/>
  <c r="N61" i="1"/>
  <c r="N45" i="1"/>
  <c r="N37" i="1"/>
  <c r="N60" i="1"/>
  <c r="N52" i="1"/>
  <c r="N44" i="1"/>
  <c r="N20" i="1"/>
  <c r="N12" i="1"/>
  <c r="N59" i="1"/>
  <c r="N51" i="1"/>
  <c r="N43" i="1"/>
  <c r="N35" i="1"/>
  <c r="N27" i="1"/>
  <c r="N66" i="1"/>
  <c r="N57" i="1"/>
  <c r="N55" i="1"/>
  <c r="N53" i="1"/>
  <c r="N42" i="1"/>
  <c r="N40" i="1"/>
  <c r="N38" i="1"/>
  <c r="N34" i="1"/>
  <c r="N32" i="1"/>
  <c r="N23" i="1"/>
  <c r="N33" i="1"/>
  <c r="K48" i="2"/>
  <c r="K126" i="2"/>
  <c r="K44" i="2"/>
  <c r="K120" i="2"/>
  <c r="K106" i="2"/>
  <c r="K92" i="2"/>
  <c r="K122" i="2"/>
  <c r="K94" i="2"/>
  <c r="K124" i="2"/>
  <c r="K54" i="2"/>
  <c r="K102" i="2"/>
  <c r="K74" i="2"/>
  <c r="K114" i="2"/>
  <c r="K82" i="2"/>
  <c r="K11" i="2"/>
  <c r="N50" i="1"/>
  <c r="K133" i="2"/>
  <c r="K131" i="2"/>
  <c r="K121" i="2"/>
  <c r="K117" i="2"/>
  <c r="K115" i="2"/>
  <c r="K113" i="2"/>
  <c r="K109" i="2"/>
  <c r="K105" i="2"/>
  <c r="K99" i="2"/>
  <c r="K95" i="2"/>
  <c r="K85" i="2"/>
  <c r="K83" i="2"/>
  <c r="K75" i="2"/>
  <c r="K69" i="2"/>
  <c r="K59" i="2"/>
  <c r="K41" i="2"/>
  <c r="K33" i="2"/>
  <c r="K27" i="2"/>
  <c r="K25" i="2"/>
  <c r="K17" i="2"/>
  <c r="I134" i="2" l="1"/>
  <c r="J134" i="2"/>
  <c r="G134" i="2"/>
  <c r="L67" i="1"/>
  <c r="J67" i="1"/>
  <c r="H67" i="1"/>
  <c r="K134" i="2"/>
  <c r="M67" i="1" l="1"/>
  <c r="N67" i="1"/>
</calcChain>
</file>

<file path=xl/sharedStrings.xml><?xml version="1.0" encoding="utf-8"?>
<sst xmlns="http://schemas.openxmlformats.org/spreadsheetml/2006/main" count="5849" uniqueCount="908">
  <si>
    <t>Local Fuel Tax Allocation Distribution to Counties and Cities</t>
  </si>
  <si>
    <t>Month:</t>
  </si>
  <si>
    <t>Total EoM Balance Fund 02129:</t>
  </si>
  <si>
    <t>COUNTY</t>
  </si>
  <si>
    <t>ALLOCATION OF FUEL TAX REVENUE TO COUNTIES</t>
  </si>
  <si>
    <t>M.C.A. 15-70-101</t>
  </si>
  <si>
    <t>SECTIONS 15-70-101</t>
  </si>
  <si>
    <t>County</t>
  </si>
  <si>
    <t>Address</t>
  </si>
  <si>
    <t>City</t>
  </si>
  <si>
    <t>State</t>
  </si>
  <si>
    <t>Zipcode</t>
  </si>
  <si>
    <t>Mileage</t>
  </si>
  <si>
    <t>Mileage Percent</t>
  </si>
  <si>
    <t>Population Percent</t>
  </si>
  <si>
    <t>2020 Land Area Sq. Miles</t>
  </si>
  <si>
    <t>Land Area Percent</t>
  </si>
  <si>
    <t>M.C.A.
15-70-101 Total Allocation Percent</t>
  </si>
  <si>
    <t>Allocation Funds</t>
  </si>
  <si>
    <t>BEAVERHEAD</t>
  </si>
  <si>
    <t>2 South Pacific Street Ste # 4</t>
  </si>
  <si>
    <t>Dillon</t>
  </si>
  <si>
    <t>MT</t>
  </si>
  <si>
    <t>59725-4000</t>
  </si>
  <si>
    <t>BIG HORN</t>
  </si>
  <si>
    <t>PO Box 908</t>
  </si>
  <si>
    <t>Hardin</t>
  </si>
  <si>
    <t>59034-0908</t>
  </si>
  <si>
    <t>BLAINE</t>
  </si>
  <si>
    <t>PO Box 278</t>
  </si>
  <si>
    <t>Chinook</t>
  </si>
  <si>
    <t>59523-0278</t>
  </si>
  <si>
    <t>BROADWATER</t>
  </si>
  <si>
    <t>515 Broadway</t>
  </si>
  <si>
    <t>Townsend</t>
  </si>
  <si>
    <t>59644-2397</t>
  </si>
  <si>
    <t>CARBON</t>
  </si>
  <si>
    <t>PO Box 887</t>
  </si>
  <si>
    <t>Red Lodge</t>
  </si>
  <si>
    <t>59068-0887</t>
  </si>
  <si>
    <t>CARTER</t>
  </si>
  <si>
    <t>PO Box 315</t>
  </si>
  <si>
    <t>Ekalaka</t>
  </si>
  <si>
    <t>59324-0315</t>
  </si>
  <si>
    <t>CASCADE</t>
  </si>
  <si>
    <t>325 2nd Avenue North - Courthouse Annex - Room 111</t>
  </si>
  <si>
    <t>Great Falls</t>
  </si>
  <si>
    <t>CHOUTEAU</t>
  </si>
  <si>
    <t>PO Box 459</t>
  </si>
  <si>
    <t>Fort Benton</t>
  </si>
  <si>
    <t>59442-0459</t>
  </si>
  <si>
    <t>CUSTER</t>
  </si>
  <si>
    <t>1010 Main St</t>
  </si>
  <si>
    <t>Miles City</t>
  </si>
  <si>
    <t>59301-3419</t>
  </si>
  <si>
    <t>DANIELS</t>
  </si>
  <si>
    <t>PO Box 247</t>
  </si>
  <si>
    <t>Scobey</t>
  </si>
  <si>
    <t>59263-0247</t>
  </si>
  <si>
    <t>DAWSON</t>
  </si>
  <si>
    <t>207 W Bell St</t>
  </si>
  <si>
    <t>Glendive</t>
  </si>
  <si>
    <t>59330-1694</t>
  </si>
  <si>
    <t>DEER LODGE</t>
  </si>
  <si>
    <t>800 S Main St</t>
  </si>
  <si>
    <t>Anaconda</t>
  </si>
  <si>
    <t>59711-2999</t>
  </si>
  <si>
    <t>FALLON</t>
  </si>
  <si>
    <t>PO Box 846</t>
  </si>
  <si>
    <t>Baker</t>
  </si>
  <si>
    <t>59313-0846</t>
  </si>
  <si>
    <t>FERGUS</t>
  </si>
  <si>
    <t>712 W Main Street</t>
  </si>
  <si>
    <t>Lewistown</t>
  </si>
  <si>
    <t>59457-2562</t>
  </si>
  <si>
    <t>FLATHEAD</t>
  </si>
  <si>
    <t>800 South Main Street</t>
  </si>
  <si>
    <t>Kalispell</t>
  </si>
  <si>
    <t>59901-5400</t>
  </si>
  <si>
    <t>GALLATIN</t>
  </si>
  <si>
    <t>311 West Main Street Rm 306</t>
  </si>
  <si>
    <t>Bozeman</t>
  </si>
  <si>
    <t>59715-4576</t>
  </si>
  <si>
    <t>GARFIELD</t>
  </si>
  <si>
    <t>PO Box 7</t>
  </si>
  <si>
    <t>Jordan</t>
  </si>
  <si>
    <t>59337-0007</t>
  </si>
  <si>
    <t>GLACIER</t>
  </si>
  <si>
    <t>512 East Main Street</t>
  </si>
  <si>
    <t>Cut Bank</t>
  </si>
  <si>
    <t>59427-3016</t>
  </si>
  <si>
    <t>GOLDEN VALLEY</t>
  </si>
  <si>
    <t>PO Box 10</t>
  </si>
  <si>
    <t>Ryegate</t>
  </si>
  <si>
    <t>59074-0010</t>
  </si>
  <si>
    <t>GRANITE</t>
  </si>
  <si>
    <t>PO Box 925</t>
  </si>
  <si>
    <t>Philipsburg</t>
  </si>
  <si>
    <t>59858-0925</t>
  </si>
  <si>
    <t>HILL</t>
  </si>
  <si>
    <t>Courthouse - 315 4th Street</t>
  </si>
  <si>
    <t>Havre</t>
  </si>
  <si>
    <t>59501-3999</t>
  </si>
  <si>
    <t>JEFFERSON</t>
  </si>
  <si>
    <t>PO Box H</t>
  </si>
  <si>
    <t>Boulder</t>
  </si>
  <si>
    <t>59632-0249</t>
  </si>
  <si>
    <t>JUDITH BASIN</t>
  </si>
  <si>
    <t>PO Box 427</t>
  </si>
  <si>
    <t>Stanford</t>
  </si>
  <si>
    <t>59479-0427</t>
  </si>
  <si>
    <t>LAKE</t>
  </si>
  <si>
    <t>Courthouse - 106 4th Avenue East</t>
  </si>
  <si>
    <t>Polson</t>
  </si>
  <si>
    <t>59860-2125</t>
  </si>
  <si>
    <t>LEWIS AND CLARK</t>
  </si>
  <si>
    <t>316 N Park Avenue</t>
  </si>
  <si>
    <t>Helena</t>
  </si>
  <si>
    <t>LIBERTY</t>
  </si>
  <si>
    <t>Chester</t>
  </si>
  <si>
    <t>59522-0459</t>
  </si>
  <si>
    <t>LINCOLN</t>
  </si>
  <si>
    <t>512 California Ave</t>
  </si>
  <si>
    <t>Libby</t>
  </si>
  <si>
    <t>59923-1942</t>
  </si>
  <si>
    <t>MADISON</t>
  </si>
  <si>
    <t>103 West Wallace</t>
  </si>
  <si>
    <t>Virginia City</t>
  </si>
  <si>
    <t>MCCONE</t>
  </si>
  <si>
    <t>PO Box 199</t>
  </si>
  <si>
    <t>Circle</t>
  </si>
  <si>
    <t>59215-0199</t>
  </si>
  <si>
    <t>MEAGHER</t>
  </si>
  <si>
    <t>PO Box 309</t>
  </si>
  <si>
    <t>White Sulphur Springs</t>
  </si>
  <si>
    <t>59645-0309</t>
  </si>
  <si>
    <t>MINERAL</t>
  </si>
  <si>
    <t>PO Box 550</t>
  </si>
  <si>
    <t>Superior</t>
  </si>
  <si>
    <t>59872-0550</t>
  </si>
  <si>
    <t>MISSOULA</t>
  </si>
  <si>
    <t>Courthouse - 200 West Broadway</t>
  </si>
  <si>
    <t>Missoula</t>
  </si>
  <si>
    <t>59802-4292</t>
  </si>
  <si>
    <t>MUSSELSHELL</t>
  </si>
  <si>
    <t>506 Main St</t>
  </si>
  <si>
    <t>Roundup</t>
  </si>
  <si>
    <t>59072-2426</t>
  </si>
  <si>
    <t>PARK</t>
  </si>
  <si>
    <t>414 E Callender St</t>
  </si>
  <si>
    <t>Livingston</t>
  </si>
  <si>
    <t>59047-2799</t>
  </si>
  <si>
    <t>PETROLEUM</t>
  </si>
  <si>
    <t>PO Box 226</t>
  </si>
  <si>
    <t>Winnett</t>
  </si>
  <si>
    <t>59087-0226</t>
  </si>
  <si>
    <t>PHILLIPS</t>
  </si>
  <si>
    <t>PO Box 360</t>
  </si>
  <si>
    <t>Malta</t>
  </si>
  <si>
    <t>59538-0360</t>
  </si>
  <si>
    <t>PONDERA</t>
  </si>
  <si>
    <t>20 4th Avenue Southwest</t>
  </si>
  <si>
    <t>Conrad</t>
  </si>
  <si>
    <t>59425-2340</t>
  </si>
  <si>
    <t>POWDER RIVER</t>
  </si>
  <si>
    <t>Courthouse Square - PO Box 200</t>
  </si>
  <si>
    <t>Broadus</t>
  </si>
  <si>
    <t>POWELL</t>
  </si>
  <si>
    <t>Courthouse - 409 Missouri Avenue</t>
  </si>
  <si>
    <t>Deer Lodge</t>
  </si>
  <si>
    <t>PRAIRIE</t>
  </si>
  <si>
    <t>PO Box 566</t>
  </si>
  <si>
    <t>Terry</t>
  </si>
  <si>
    <t>59349-0566</t>
  </si>
  <si>
    <t>RAVALLI</t>
  </si>
  <si>
    <t>215 South 4th Street Ste. A</t>
  </si>
  <si>
    <t>Hamilton</t>
  </si>
  <si>
    <t>59840-2853</t>
  </si>
  <si>
    <t>RICHLAND</t>
  </si>
  <si>
    <t>201 West Main Street</t>
  </si>
  <si>
    <t>Sidney</t>
  </si>
  <si>
    <t>59270-4087</t>
  </si>
  <si>
    <t>ROOSEVELT</t>
  </si>
  <si>
    <t>400 2nd Avenue South</t>
  </si>
  <si>
    <t>Wolf Point</t>
  </si>
  <si>
    <t>59201-1600</t>
  </si>
  <si>
    <t>ROSEBUD</t>
  </si>
  <si>
    <t>PO Box 47</t>
  </si>
  <si>
    <t>Forsyth</t>
  </si>
  <si>
    <t>59327-0047</t>
  </si>
  <si>
    <t>SANDERS</t>
  </si>
  <si>
    <t>PO Box 519</t>
  </si>
  <si>
    <t>Thompson Falls</t>
  </si>
  <si>
    <t>59873-0519</t>
  </si>
  <si>
    <t>SHERIDAN</t>
  </si>
  <si>
    <t>100 West Laurel Avenue</t>
  </si>
  <si>
    <t>Plentywood</t>
  </si>
  <si>
    <t>59254-1699</t>
  </si>
  <si>
    <t>SILVER BOW</t>
  </si>
  <si>
    <t>155 W Granite</t>
  </si>
  <si>
    <t>Butte</t>
  </si>
  <si>
    <t>59701-9256</t>
  </si>
  <si>
    <t>STILLWATER</t>
  </si>
  <si>
    <t>PO Box 970</t>
  </si>
  <si>
    <t>Columbus</t>
  </si>
  <si>
    <t>59019-0970</t>
  </si>
  <si>
    <t>SWEET GRASS</t>
  </si>
  <si>
    <t>PO Box 888</t>
  </si>
  <si>
    <t>Big Timber</t>
  </si>
  <si>
    <t>59011-0888</t>
  </si>
  <si>
    <t>TETON</t>
  </si>
  <si>
    <t>PO Box 610</t>
  </si>
  <si>
    <t>Choteau</t>
  </si>
  <si>
    <t>59422-0610</t>
  </si>
  <si>
    <t>TOOLE</t>
  </si>
  <si>
    <t>226 1st Street South</t>
  </si>
  <si>
    <t>Shelby</t>
  </si>
  <si>
    <t>59474-1920</t>
  </si>
  <si>
    <t>TREASURE</t>
  </si>
  <si>
    <t>PO Box 392</t>
  </si>
  <si>
    <t>Hysham</t>
  </si>
  <si>
    <t>59038-0392</t>
  </si>
  <si>
    <t>VALLEY</t>
  </si>
  <si>
    <t>501 Court Square Box #1</t>
  </si>
  <si>
    <t>Glasgow</t>
  </si>
  <si>
    <t>59230-2405</t>
  </si>
  <si>
    <t>WHEATLAND</t>
  </si>
  <si>
    <t>PO Box 1903</t>
  </si>
  <si>
    <t>Harlowton</t>
  </si>
  <si>
    <t>59036-1903</t>
  </si>
  <si>
    <t>WIBAUX</t>
  </si>
  <si>
    <t>Wibaux</t>
  </si>
  <si>
    <t>59353-0199</t>
  </si>
  <si>
    <t>YELLOWSTONE</t>
  </si>
  <si>
    <t>PO Box 35000</t>
  </si>
  <si>
    <t>Billings</t>
  </si>
  <si>
    <t>59107-5000</t>
  </si>
  <si>
    <t>Totals</t>
  </si>
  <si>
    <t>Update this cell with the Fund 2129 Balance</t>
  </si>
  <si>
    <t>CITY</t>
  </si>
  <si>
    <t>ALLOCATION OF FUEL TAX REVENUE TO CITIES</t>
  </si>
  <si>
    <t>SECTION 15-70-101, M.C.A.</t>
  </si>
  <si>
    <t>Combined Allocation Percent</t>
  </si>
  <si>
    <t>ALBERTON</t>
  </si>
  <si>
    <t>PO Box 115</t>
  </si>
  <si>
    <t>JOLIET</t>
  </si>
  <si>
    <t>PO Box 210</t>
  </si>
  <si>
    <t>59041-0210</t>
  </si>
  <si>
    <t>ANACONDA</t>
  </si>
  <si>
    <t>JORDAN</t>
  </si>
  <si>
    <t>PO Box 484</t>
  </si>
  <si>
    <t>59337-0484</t>
  </si>
  <si>
    <t>BAINVILLE</t>
  </si>
  <si>
    <t>PO Box 92</t>
  </si>
  <si>
    <t>JUDITH GAP</t>
  </si>
  <si>
    <t>PO Box 157</t>
  </si>
  <si>
    <t>59453-0157</t>
  </si>
  <si>
    <t>BAKER</t>
  </si>
  <si>
    <t>PO Box 1512</t>
  </si>
  <si>
    <t>59313-1512</t>
  </si>
  <si>
    <t>KALISPELL</t>
  </si>
  <si>
    <t>PO Box 1997</t>
  </si>
  <si>
    <t>59903-1997</t>
  </si>
  <si>
    <t>BEARCREEK</t>
  </si>
  <si>
    <t>PO Box 1082</t>
  </si>
  <si>
    <t>59007-1082</t>
  </si>
  <si>
    <t>KEVIN</t>
  </si>
  <si>
    <t>PO Box 137</t>
  </si>
  <si>
    <t>59454-0137</t>
  </si>
  <si>
    <t>BELGRADE</t>
  </si>
  <si>
    <t>91 E Central Ave</t>
  </si>
  <si>
    <t>59714-3710</t>
  </si>
  <si>
    <t>LAUREL</t>
  </si>
  <si>
    <t>59044-0010</t>
  </si>
  <si>
    <t>BELT</t>
  </si>
  <si>
    <t>PO Box 453</t>
  </si>
  <si>
    <t>59412-0453</t>
  </si>
  <si>
    <t>LAVINA</t>
  </si>
  <si>
    <t>PO Box 231</t>
  </si>
  <si>
    <t>59046-0231</t>
  </si>
  <si>
    <t>BIG SANDY</t>
  </si>
  <si>
    <t>PO Box 381</t>
  </si>
  <si>
    <t>59520-0381</t>
  </si>
  <si>
    <t>LEWISTOWN</t>
  </si>
  <si>
    <t>305 W Watson St Ste 1</t>
  </si>
  <si>
    <t>59457-2961</t>
  </si>
  <si>
    <t>BIG TIMBER</t>
  </si>
  <si>
    <t>PO Box 416</t>
  </si>
  <si>
    <t>59011-0416</t>
  </si>
  <si>
    <t>LIBBY</t>
  </si>
  <si>
    <t>PO Box 1428</t>
  </si>
  <si>
    <t>59923-1428</t>
  </si>
  <si>
    <t>BILLINGS</t>
  </si>
  <si>
    <t>PO Box 1178</t>
  </si>
  <si>
    <t>59103-1178</t>
  </si>
  <si>
    <t>LIMA</t>
  </si>
  <si>
    <t>PO Box 184</t>
  </si>
  <si>
    <t>59739-0184</t>
  </si>
  <si>
    <t>BOULDER</t>
  </si>
  <si>
    <t>PO Box 68</t>
  </si>
  <si>
    <t>59632-0068</t>
  </si>
  <si>
    <t>LIVINGSTON</t>
  </si>
  <si>
    <t>59047-2700</t>
  </si>
  <si>
    <t>BOZEMAN</t>
  </si>
  <si>
    <t>PO Box 1230</t>
  </si>
  <si>
    <t>59771-1230</t>
  </si>
  <si>
    <t>LODGE GRASS</t>
  </si>
  <si>
    <t>PO Box 255</t>
  </si>
  <si>
    <t>59050-0255</t>
  </si>
  <si>
    <t>BRIDGER</t>
  </si>
  <si>
    <t>108 S D St</t>
  </si>
  <si>
    <t>59014-7723</t>
  </si>
  <si>
    <t>MALTA</t>
  </si>
  <si>
    <t>PO Box 1300</t>
  </si>
  <si>
    <t>59538-1300</t>
  </si>
  <si>
    <t>BROADUS</t>
  </si>
  <si>
    <t>PO Box 659</t>
  </si>
  <si>
    <t>59317-0659</t>
  </si>
  <si>
    <t>MANHATTAN</t>
  </si>
  <si>
    <t>PO Box 96</t>
  </si>
  <si>
    <t>59741-0096</t>
  </si>
  <si>
    <t>BROADVIEW</t>
  </si>
  <si>
    <t>59015-0115</t>
  </si>
  <si>
    <t>MEDICINE LAKE</t>
  </si>
  <si>
    <t>PO Box 5</t>
  </si>
  <si>
    <t>59247-0005</t>
  </si>
  <si>
    <t>BUTTE</t>
  </si>
  <si>
    <t>155 W Granite St</t>
  </si>
  <si>
    <t>59701-9206</t>
  </si>
  <si>
    <t>MELSTONE</t>
  </si>
  <si>
    <t>PO Box 237</t>
  </si>
  <si>
    <t>59054-0237</t>
  </si>
  <si>
    <t>PO Box 314</t>
  </si>
  <si>
    <t>59421-0314</t>
  </si>
  <si>
    <t>MILES CITY</t>
  </si>
  <si>
    <t>PO Box 910</t>
  </si>
  <si>
    <t>59301-0910</t>
  </si>
  <si>
    <t>CHESTER</t>
  </si>
  <si>
    <t>PO Box 644</t>
  </si>
  <si>
    <t>59522-0644</t>
  </si>
  <si>
    <t>435 Ryman</t>
  </si>
  <si>
    <t>59802-4207</t>
  </si>
  <si>
    <t>CHINOOK</t>
  </si>
  <si>
    <t>PO Box 1177</t>
  </si>
  <si>
    <t>59523-1177</t>
  </si>
  <si>
    <t>MOORE</t>
  </si>
  <si>
    <t xml:space="preserve">PO Box 98 </t>
  </si>
  <si>
    <t>59464-0098</t>
  </si>
  <si>
    <t>CHOTEAU</t>
  </si>
  <si>
    <t>PO Box 619</t>
  </si>
  <si>
    <t>59422-0619</t>
  </si>
  <si>
    <t>NASHUA</t>
  </si>
  <si>
    <t>59248-0047</t>
  </si>
  <si>
    <t>CIRCLE</t>
  </si>
  <si>
    <t>PO Box 140</t>
  </si>
  <si>
    <t>59215-0140</t>
  </si>
  <si>
    <t>NEIHART</t>
  </si>
  <si>
    <t>PO Box 36</t>
  </si>
  <si>
    <t>59465-0036</t>
  </si>
  <si>
    <t>CLYDE PARK</t>
  </si>
  <si>
    <t>PO Box 177</t>
  </si>
  <si>
    <t>59018-0177</t>
  </si>
  <si>
    <t>OPHEIM</t>
  </si>
  <si>
    <t>PO Box 14</t>
  </si>
  <si>
    <t>59250-0014</t>
  </si>
  <si>
    <t>COLSTRIP</t>
  </si>
  <si>
    <t>PO Box 1902</t>
  </si>
  <si>
    <t>59323-1902</t>
  </si>
  <si>
    <t>OUTLOOK</t>
  </si>
  <si>
    <t>PO Box 218</t>
  </si>
  <si>
    <t>59252-0218</t>
  </si>
  <si>
    <t>COLUMBIA FALLS</t>
  </si>
  <si>
    <t>130 6th St W</t>
  </si>
  <si>
    <t>59912-3615</t>
  </si>
  <si>
    <t>PHILIPSBURG</t>
  </si>
  <si>
    <t>PO Box 339</t>
  </si>
  <si>
    <t>59858-0339</t>
  </si>
  <si>
    <t>COLUMBUS</t>
  </si>
  <si>
    <t>PO Box 549</t>
  </si>
  <si>
    <t>59019-0549</t>
  </si>
  <si>
    <t>PINESDALE</t>
  </si>
  <si>
    <t>PO Box 410228</t>
  </si>
  <si>
    <t>59841-0228</t>
  </si>
  <si>
    <t>CONRAD</t>
  </si>
  <si>
    <t>413  S Main St</t>
  </si>
  <si>
    <t>59425-2337</t>
  </si>
  <si>
    <t>PLAINS</t>
  </si>
  <si>
    <t>PO Box 567</t>
  </si>
  <si>
    <t>59859-0567</t>
  </si>
  <si>
    <t>CULBERTSON</t>
  </si>
  <si>
    <t>PO Box 351</t>
  </si>
  <si>
    <t>59218-0351</t>
  </si>
  <si>
    <t>PLENTYWOOD</t>
  </si>
  <si>
    <t>PO Box 1</t>
  </si>
  <si>
    <t>CUT BANK</t>
  </si>
  <si>
    <t>221 W Main St</t>
  </si>
  <si>
    <t>59427-2924</t>
  </si>
  <si>
    <t>PLEVNA</t>
  </si>
  <si>
    <t>PO Box 97</t>
  </si>
  <si>
    <t>59344-0027</t>
  </si>
  <si>
    <t>DARBY</t>
  </si>
  <si>
    <t>PO Box 37</t>
  </si>
  <si>
    <t>59829-0037</t>
  </si>
  <si>
    <t>POLSON</t>
  </si>
  <si>
    <t>106 1St St E</t>
  </si>
  <si>
    <t>59860-2137</t>
  </si>
  <si>
    <t>300 Main St</t>
  </si>
  <si>
    <t>59722-1057</t>
  </si>
  <si>
    <t>POPLAR</t>
  </si>
  <si>
    <t>PO Box 630</t>
  </si>
  <si>
    <t>59255-0630</t>
  </si>
  <si>
    <t>DENTON</t>
  </si>
  <si>
    <t>PO Box 986</t>
  </si>
  <si>
    <t>59430-0986</t>
  </si>
  <si>
    <t>RED LODGE</t>
  </si>
  <si>
    <t>PO Box 9</t>
  </si>
  <si>
    <t>59068-0009</t>
  </si>
  <si>
    <t>DILLON</t>
  </si>
  <si>
    <t>125 N Idaho St</t>
  </si>
  <si>
    <t>59725-2616</t>
  </si>
  <si>
    <t>REXFORD</t>
  </si>
  <si>
    <t>PO Box 100</t>
  </si>
  <si>
    <t>59930-0100</t>
  </si>
  <si>
    <t>DODSON</t>
  </si>
  <si>
    <t>PO Box 98</t>
  </si>
  <si>
    <t>59524-0098</t>
  </si>
  <si>
    <t>RICHEY</t>
  </si>
  <si>
    <t>PO Box 205</t>
  </si>
  <si>
    <t>59259-0205</t>
  </si>
  <si>
    <t>DRUMMOND</t>
  </si>
  <si>
    <t>PO Box 195</t>
  </si>
  <si>
    <t>59832-0195</t>
  </si>
  <si>
    <t>RONAN</t>
  </si>
  <si>
    <t>207 Main St SW</t>
  </si>
  <si>
    <t>59864-2721</t>
  </si>
  <si>
    <t>DUTTON</t>
  </si>
  <si>
    <t>PO Box 156</t>
  </si>
  <si>
    <t>59433-0156</t>
  </si>
  <si>
    <t>ROUNDUP</t>
  </si>
  <si>
    <t>PO Box 660</t>
  </si>
  <si>
    <t>59072-0660</t>
  </si>
  <si>
    <t>EAST HELENA</t>
  </si>
  <si>
    <t>PO Box 1170</t>
  </si>
  <si>
    <t>59635-1170</t>
  </si>
  <si>
    <t>RYEGATE</t>
  </si>
  <si>
    <t>PO Box 163</t>
  </si>
  <si>
    <t>59074-0163</t>
  </si>
  <si>
    <t>EKALAKA</t>
  </si>
  <si>
    <t>PO Box 338</t>
  </si>
  <si>
    <t>59324-0338</t>
  </si>
  <si>
    <t>SACO</t>
  </si>
  <si>
    <t>PO Box 330</t>
  </si>
  <si>
    <t>59261-0330</t>
  </si>
  <si>
    <t>ENNIS</t>
  </si>
  <si>
    <t>328 W Main St</t>
  </si>
  <si>
    <t>59729-0147</t>
  </si>
  <si>
    <t>SAINT IGNATIUS</t>
  </si>
  <si>
    <t>PO Box 103</t>
  </si>
  <si>
    <t>59865-0103</t>
  </si>
  <si>
    <t>EUREKA</t>
  </si>
  <si>
    <t>PO Box 313</t>
  </si>
  <si>
    <t>59917-0313</t>
  </si>
  <si>
    <t>SCOBEY</t>
  </si>
  <si>
    <t>59263-0068</t>
  </si>
  <si>
    <t>FAIRFIELD</t>
  </si>
  <si>
    <t>PO Box 8</t>
  </si>
  <si>
    <t>59436-0008</t>
  </si>
  <si>
    <t>SHELBY</t>
  </si>
  <si>
    <t>112 1st St S</t>
  </si>
  <si>
    <t>59474-1954</t>
  </si>
  <si>
    <t>FAIRVIEW</t>
  </si>
  <si>
    <t>PO Box 426</t>
  </si>
  <si>
    <t>59221-0426</t>
  </si>
  <si>
    <t xml:space="preserve">PO Box 78 </t>
  </si>
  <si>
    <t>59749-0078</t>
  </si>
  <si>
    <t>FLAXVILLE</t>
  </si>
  <si>
    <t>PO Box 62</t>
  </si>
  <si>
    <t>59222-0062</t>
  </si>
  <si>
    <t>SIDNEY</t>
  </si>
  <si>
    <t>115 2nd St SE</t>
  </si>
  <si>
    <t>59270-4103</t>
  </si>
  <si>
    <t>FORSYTH</t>
  </si>
  <si>
    <t>59327-0226</t>
  </si>
  <si>
    <t>STANFORD</t>
  </si>
  <si>
    <t>PO Box 123</t>
  </si>
  <si>
    <t>59479-0123</t>
  </si>
  <si>
    <t>FORT BENTON</t>
  </si>
  <si>
    <t>59442-0008</t>
  </si>
  <si>
    <t>STEVENSVILLE</t>
  </si>
  <si>
    <t>PO Box 30</t>
  </si>
  <si>
    <t>59870-0030</t>
  </si>
  <si>
    <t>FORT PECK</t>
  </si>
  <si>
    <t>PO Box 310</t>
  </si>
  <si>
    <t>59223-0310</t>
  </si>
  <si>
    <t>SUNBURST</t>
  </si>
  <si>
    <t>PO Box 245</t>
  </si>
  <si>
    <t>59482-0245</t>
  </si>
  <si>
    <t>FROID</t>
  </si>
  <si>
    <t>PO Box 308</t>
  </si>
  <si>
    <t>59226-0308</t>
  </si>
  <si>
    <t>SUPERIOR</t>
  </si>
  <si>
    <t>PO Box 729</t>
  </si>
  <si>
    <t>59872-0729</t>
  </si>
  <si>
    <t>FROMBERG</t>
  </si>
  <si>
    <t>PO Box 236</t>
  </si>
  <si>
    <t>59029-0236</t>
  </si>
  <si>
    <t>TERRY</t>
  </si>
  <si>
    <t>PO Box 650</t>
  </si>
  <si>
    <t>59349-0650</t>
  </si>
  <si>
    <t>GERALDINE</t>
  </si>
  <si>
    <t>PO Box 211</t>
  </si>
  <si>
    <t>59446-0211</t>
  </si>
  <si>
    <t>THOMPSON FALLS</t>
  </si>
  <si>
    <t>PO Box 99</t>
  </si>
  <si>
    <t>59873-0099</t>
  </si>
  <si>
    <t>GLASGOW</t>
  </si>
  <si>
    <t>319 3rd St S</t>
  </si>
  <si>
    <t>59230-2409</t>
  </si>
  <si>
    <t>THREE FORKS</t>
  </si>
  <si>
    <t>PO Box 187</t>
  </si>
  <si>
    <t>59752-0187</t>
  </si>
  <si>
    <t>GLENDIVE</t>
  </si>
  <si>
    <t>300 S Merrill Ave</t>
  </si>
  <si>
    <t>59330-1610</t>
  </si>
  <si>
    <t>TOWNSEND</t>
  </si>
  <si>
    <t>110 Broadway</t>
  </si>
  <si>
    <t>59644-2218</t>
  </si>
  <si>
    <t>GRASS RANGE</t>
  </si>
  <si>
    <t>PO Box 807</t>
  </si>
  <si>
    <t>59032-0807</t>
  </si>
  <si>
    <t>TROY</t>
  </si>
  <si>
    <t>PO Box 823</t>
  </si>
  <si>
    <t>59935-0823</t>
  </si>
  <si>
    <t>GREAT FALLS</t>
  </si>
  <si>
    <t>PO Box 5021</t>
  </si>
  <si>
    <t>59403-5021</t>
  </si>
  <si>
    <t>TWIN BRIDGES</t>
  </si>
  <si>
    <t>PO Box 307</t>
  </si>
  <si>
    <t>59754-0307</t>
  </si>
  <si>
    <t>HAMILTON</t>
  </si>
  <si>
    <t>223 S 2nd St</t>
  </si>
  <si>
    <t>59840-2557</t>
  </si>
  <si>
    <t>VALIER</t>
  </si>
  <si>
    <t>PO Box 512</t>
  </si>
  <si>
    <t>59486-0512</t>
  </si>
  <si>
    <t>HARDIN</t>
  </si>
  <si>
    <t>406 N Cheyenne Ave</t>
  </si>
  <si>
    <t>59034-1811</t>
  </si>
  <si>
    <t>VIRGINIA CITY</t>
  </si>
  <si>
    <t>PO Box 35</t>
  </si>
  <si>
    <t>59755-0035</t>
  </si>
  <si>
    <t>HARLEM</t>
  </si>
  <si>
    <t>PO Box 579</t>
  </si>
  <si>
    <t>59526-0579</t>
  </si>
  <si>
    <t>WALKERVILLE</t>
  </si>
  <si>
    <t>40 W Daly St</t>
  </si>
  <si>
    <t>HARLOWTON</t>
  </si>
  <si>
    <t>PO Box 292</t>
  </si>
  <si>
    <t>59036-0292</t>
  </si>
  <si>
    <t>WEST YELLOWSTONE</t>
  </si>
  <si>
    <t>PO Box 1570</t>
  </si>
  <si>
    <t>59758-1570</t>
  </si>
  <si>
    <t>HAVRE</t>
  </si>
  <si>
    <t>59501-0231</t>
  </si>
  <si>
    <t>WESTBY</t>
  </si>
  <si>
    <t>PO Box 186</t>
  </si>
  <si>
    <t>59275-0186</t>
  </si>
  <si>
    <t>HELENA</t>
  </si>
  <si>
    <t>316 N Park Ave</t>
  </si>
  <si>
    <t>WHITE SULPHUR SPRINGS</t>
  </si>
  <si>
    <t>PO Box 442</t>
  </si>
  <si>
    <t>59645-0442</t>
  </si>
  <si>
    <t>HINGHAM</t>
  </si>
  <si>
    <t>PO Box 69</t>
  </si>
  <si>
    <t>59528-0069</t>
  </si>
  <si>
    <t>WHITEFISH</t>
  </si>
  <si>
    <t>PO Box 158</t>
  </si>
  <si>
    <t>59937-0158</t>
  </si>
  <si>
    <t>HOBSON</t>
  </si>
  <si>
    <t>PO Box 221</t>
  </si>
  <si>
    <t>59452-0221</t>
  </si>
  <si>
    <t>WHITEHALL</t>
  </si>
  <si>
    <t>PO Box 529</t>
  </si>
  <si>
    <t>59759-0529</t>
  </si>
  <si>
    <t>HOT SPRINGS</t>
  </si>
  <si>
    <t>PO Box 669</t>
  </si>
  <si>
    <t>59845-0669</t>
  </si>
  <si>
    <t>PO Box 219</t>
  </si>
  <si>
    <t>59353-0219</t>
  </si>
  <si>
    <t>HYSHAM</t>
  </si>
  <si>
    <t>PO Box 228</t>
  </si>
  <si>
    <t>59038-0228</t>
  </si>
  <si>
    <t>WINIFRED</t>
  </si>
  <si>
    <t>PO Box 181</t>
  </si>
  <si>
    <t>59489-0181</t>
  </si>
  <si>
    <t>ISMAY</t>
  </si>
  <si>
    <t>PO Box 104</t>
  </si>
  <si>
    <t>59336-0104</t>
  </si>
  <si>
    <t>WINNETT</t>
  </si>
  <si>
    <t>PO Box 225</t>
  </si>
  <si>
    <t>59087-0225</t>
  </si>
  <si>
    <t>WOLF POINT</t>
  </si>
  <si>
    <t>201 4th Ave S</t>
  </si>
  <si>
    <t>59201-1514</t>
  </si>
  <si>
    <t>TOTALS</t>
  </si>
  <si>
    <t>ATV_VENDOR_ID</t>
  </si>
  <si>
    <t>AVN_TRADE_NAME</t>
  </si>
  <si>
    <t>ATA_DESCRIPTION</t>
  </si>
  <si>
    <t>ATIN_INVOICE_NUMBER</t>
  </si>
  <si>
    <t>ATIN_INVOICE_DATE</t>
  </si>
  <si>
    <t>ATDS_RECORD_ID</t>
  </si>
  <si>
    <t>ATDS_DISTRIBUTION_TYPE</t>
  </si>
  <si>
    <t>ATDS_PROGRAM</t>
  </si>
  <si>
    <t>ATDS_SABHRS_ACCOUNT_ID</t>
  </si>
  <si>
    <t>ATDS_ORG_UNIT_ID</t>
  </si>
  <si>
    <t>ATDS_FUND</t>
  </si>
  <si>
    <t>ATDS_SUBCLASS</t>
  </si>
  <si>
    <t>ATDS_AMOUNT</t>
  </si>
  <si>
    <t>ATDS_DESCRIPTION</t>
  </si>
  <si>
    <t>ATDS_PROJECT</t>
  </si>
  <si>
    <t>ATDS_AGREEMENT</t>
  </si>
  <si>
    <t>ATDS_UNIT</t>
  </si>
  <si>
    <t>ATDS_WORK</t>
  </si>
  <si>
    <t>ATDS_MDT_ACCOUNT_ID</t>
  </si>
  <si>
    <t>ATDS_CLASS</t>
  </si>
  <si>
    <t>ATDS_ACTIVITY</t>
  </si>
  <si>
    <t>ATDS_CREW</t>
  </si>
  <si>
    <t>ATDS_VEHICLE_ID</t>
  </si>
  <si>
    <t>ATDS_PARCEL</t>
  </si>
  <si>
    <t>ATDS_OPEN_ITEM_KEY</t>
  </si>
  <si>
    <t>ATDS_TRACKING_TYPE_ID</t>
  </si>
  <si>
    <t>ATDS_TRACKING_TYPE_VALUE</t>
  </si>
  <si>
    <t>ATDS_QUANTITY</t>
  </si>
  <si>
    <t>ATDS_UOM</t>
  </si>
  <si>
    <t>FY23 CITY FUEL TAX         $2,323.19</t>
  </si>
  <si>
    <t>FY22 CITY FUEL TAX</t>
  </si>
  <si>
    <t>I</t>
  </si>
  <si>
    <t>2023</t>
  </si>
  <si>
    <t>66102</t>
  </si>
  <si>
    <t>018075</t>
  </si>
  <si>
    <t>02437</t>
  </si>
  <si>
    <t>445S2</t>
  </si>
  <si>
    <t>00000</t>
  </si>
  <si>
    <t>000</t>
  </si>
  <si>
    <t>0010</t>
  </si>
  <si>
    <t>33</t>
  </si>
  <si>
    <t>FY23 CITY FUEL TAX         $2,880.81</t>
  </si>
  <si>
    <t>FY23 CITY FUEL TAX</t>
  </si>
  <si>
    <t>FY23 CITY FUEL TAX         $3,892.78</t>
  </si>
  <si>
    <t>FY23 CITY FUEL TAX           $931.90</t>
  </si>
  <si>
    <t>FY23 CITY FUEL TAX         $4,275.50</t>
  </si>
  <si>
    <t>FY23 CITY FUEL TAX         $8,381.32</t>
  </si>
  <si>
    <t>FY23 CITY FUEL TAX         $2,028.75</t>
  </si>
  <si>
    <t>FY23 CITY FUEL TAX         $2,554.06</t>
  </si>
  <si>
    <t>FY23 CITY FUEL TAX     $1,696.11</t>
  </si>
  <si>
    <t>FY23 CITY FUEL TAX           $878.11</t>
  </si>
  <si>
    <t>FY23 CITY FUEL TAX         $3,460.93</t>
  </si>
  <si>
    <t>FY23 CITY FUEL TAX         $7,778.81</t>
  </si>
  <si>
    <t>FY23 CITY FUEL TAX         $1,093.04</t>
  </si>
  <si>
    <t>FY23 CITY FUEL TAX        $13,344.94</t>
  </si>
  <si>
    <t>FY23 CITY FUEL TAX         $1,453.80</t>
  </si>
  <si>
    <t>FY23 CITY FUEL TAX           $689.61</t>
  </si>
  <si>
    <t>FY23 CITY FUEL TAX         $1,976.88</t>
  </si>
  <si>
    <t>FY23 CITY FUEL TAX         $3,458.69</t>
  </si>
  <si>
    <t>FY23 CITY FUEL TAX         $1,508.27</t>
  </si>
  <si>
    <t>FY23 CITY FUEL TAX           $935.60</t>
  </si>
  <si>
    <t>FY23 CITY FUEL TAX         $3,851.79</t>
  </si>
  <si>
    <t>FY23 CITY FUEL TAX         $2,099.25</t>
  </si>
  <si>
    <t>FY23 CITY FUEL TAX           $315.33</t>
  </si>
  <si>
    <t>FY23 CITY FUEL TAX        $3,701.90</t>
  </si>
  <si>
    <t>FY23  CITY FUEL TAX</t>
  </si>
  <si>
    <t>FY23 CITY FUEL TAX         $667.43</t>
  </si>
  <si>
    <t>FY23 CITY FUEL TAX         $3,288.67</t>
  </si>
  <si>
    <t>FY23 CITY FUEL TAX           $595.61</t>
  </si>
  <si>
    <t>FY23 CITY FUEL TAX         $8,524.36</t>
  </si>
  <si>
    <t>FY23 CITY FUEL TAX         $1,360.23</t>
  </si>
  <si>
    <t>FY23 CITY FUEL TAX         $4,831.83</t>
  </si>
  <si>
    <t>FY23 CITY FUEL TAX           $181.86</t>
  </si>
  <si>
    <t>FY23 CITY FUEL TAX           $692.11</t>
  </si>
  <si>
    <t>FY23 CITY FUEL TAX         $4,927.03</t>
  </si>
  <si>
    <t>FY23 CITY FUEL TAX         $1,301.58</t>
  </si>
  <si>
    <t>FY23 CITY FUEL TAX         $5,631.26</t>
  </si>
  <si>
    <t>FY23 CITY FUEL TAX         $4,488.66</t>
  </si>
  <si>
    <t>FY23 CITY FUEL TAX           $733.19</t>
  </si>
  <si>
    <t>FY23 CITY FUEL TAX         $6,356.73</t>
  </si>
  <si>
    <t>FY23 CITY FUEL TAX           $844.46</t>
  </si>
  <si>
    <t>FY23 CITY FUEL TAX         $1,881.29</t>
  </si>
  <si>
    <t>FY23 CITY FUEL TAX         $4,076.15</t>
  </si>
  <si>
    <t>FY23 CITY FUEL TAX           $983.43</t>
  </si>
  <si>
    <t>FY23 CITY FUEL TAX         $3,780.04</t>
  </si>
  <si>
    <t>FY23 CITY FUEL TAX           $304.10</t>
  </si>
  <si>
    <t>FY23 CITY FUEL TAX        $14,335.53</t>
  </si>
  <si>
    <t>FY23 CITY FUEL TAX           $985.36</t>
  </si>
  <si>
    <t>FY23 CITY FUEL TAX         $1,152.12</t>
  </si>
  <si>
    <t>FY23 CITY FUEL TAX         $1,972.65</t>
  </si>
  <si>
    <t>FY23 CITY FUEL TAX        $3,710.16</t>
  </si>
  <si>
    <t>FY23CITY FUEL TAX</t>
  </si>
  <si>
    <t>FY23 CITY FUEL TAX         $1,491.61</t>
  </si>
  <si>
    <t>FY23 CITY FUEL TAX           $895.87</t>
  </si>
  <si>
    <t>FY23 CITY FUEL TAX         $1,700.27</t>
  </si>
  <si>
    <t>FY23 CITY FUEL TAX         $2,673.38</t>
  </si>
  <si>
    <t>FY23 CITY FUEL TAX           $298.23</t>
  </si>
  <si>
    <t>FY23 CITY FUEL TAX         $1,443.00</t>
  </si>
  <si>
    <t>FY22 CITY FUEL TAX         $1,011.85</t>
  </si>
  <si>
    <t>FY23 CITY FUEL TAX         $3,724.36</t>
  </si>
  <si>
    <t>FY23 CITY FUEL TAX         $3,824.70</t>
  </si>
  <si>
    <t>FY23 CITY FUEL TAX           $482.55</t>
  </si>
  <si>
    <t>FY23 CITY FUEL TAX           $583.96</t>
  </si>
  <si>
    <t>FY23 CITY FUEL TAX         $4,056.68</t>
  </si>
  <si>
    <t>FY23 CITY FUEL TAX        $13,970.44</t>
  </si>
  <si>
    <t>FY23 CITY FUEL TAX        $91,499.87</t>
  </si>
  <si>
    <t>FY23 CITY FUEL TAX           $553.93</t>
  </si>
  <si>
    <t>FY23 CITY FUEL TAX         $3,135.39</t>
  </si>
  <si>
    <t>FY23 CITY FUEL TAX         $1,604.57</t>
  </si>
  <si>
    <t>FY23 CITY FUEL TAX           $835.10</t>
  </si>
  <si>
    <t>FY23 CITY FUEL TAX           $833.81</t>
  </si>
  <si>
    <t>FY23 CITY FUEL TAX           $792.45</t>
  </si>
  <si>
    <t>FY23 CITY FUEL TAX           $718.63</t>
  </si>
  <si>
    <t>FY23 CITY FUEL TAX           $942.70</t>
  </si>
  <si>
    <t>FY23 CITY FUEL TAX         $5,240.83</t>
  </si>
  <si>
    <t>FY23 CITY FUEL TAX         $7,768.75</t>
  </si>
  <si>
    <t>FY23 CITY FUEL TAX           $410.92</t>
  </si>
  <si>
    <t>FY23 CITY FUEL TAX        $78,919.28</t>
  </si>
  <si>
    <t>FY23 CITY FUEL TAX         $7,193.70</t>
  </si>
  <si>
    <t>FY23 CITY FUEL TAX         $5,910.04</t>
  </si>
  <si>
    <t>FY23 CITY FUEL TAX         $1,524.48</t>
  </si>
  <si>
    <t>FY23 CITY FUEL TAX           $815.21</t>
  </si>
  <si>
    <t>FY23 CITY FUEL TAX         $2,242.31</t>
  </si>
  <si>
    <t>FY23 CITY FUEL TAX        $12,980.34</t>
  </si>
  <si>
    <t>FY23 CITY FUEL TAX        $47,507.47</t>
  </si>
  <si>
    <t>FY23 CITY FUEL TAX        $65,680.05</t>
  </si>
  <si>
    <t>FY23 CITY FUEL TAX        $47,325.62</t>
  </si>
  <si>
    <t>FY23 CITY FUEL TAX         $1,294.91</t>
  </si>
  <si>
    <t>FY23 CITY FUEL TAX         $1,529.12</t>
  </si>
  <si>
    <t>FY23 CITY FUEL TAX           $457.17</t>
  </si>
  <si>
    <t>FY23 CITY FUEL TAX           $550.45</t>
  </si>
  <si>
    <t>FY23 CITY FUEL TAX        $33,941.83</t>
  </si>
  <si>
    <t>FY23 CITY FUEL TAX           $772.13</t>
  </si>
  <si>
    <t>FY23 CITY FUEL TAX        $10,301.59</t>
  </si>
  <si>
    <t>FY23 CITY FUEL TAX           $915.18</t>
  </si>
  <si>
    <t>FY23 CITY FUEL TAX           $518.12</t>
  </si>
  <si>
    <t>FY23 CITY FUEL TAX         $2,305.23</t>
  </si>
  <si>
    <t>FY23 CITY FUEL TAX       $148,328.06</t>
  </si>
  <si>
    <t>FY23 CITY FUEL TAX         $2,527.94</t>
  </si>
  <si>
    <t>FY23 CITY FUEL TAX           $569.20</t>
  </si>
  <si>
    <t>FY23 CITY FUEL TAX        $10,541.62</t>
  </si>
  <si>
    <t>FY23 CITY FUEL TAX         $5,256.48</t>
  </si>
  <si>
    <t>FY23 CITY FUEL TAX         $2,068.17</t>
  </si>
  <si>
    <t>FY23 CITY FUEL TAX         $1,139.80</t>
  </si>
  <si>
    <t>FY23 CITY FUEL TAX         $2,005.27</t>
  </si>
  <si>
    <t>FY23 CITY FUEL TAX         $3,395.71</t>
  </si>
  <si>
    <t>FY23 CITY FUEL TAX         $1,080.80</t>
  </si>
  <si>
    <t>FY23 CITY FUEL TAX           $794.82</t>
  </si>
  <si>
    <t>FY23 CITY FUEL TAX        $12,735.31</t>
  </si>
  <si>
    <t>FY23 CITY FUEL TAX           $970.24</t>
  </si>
  <si>
    <t>FY23 CITY FUEL TAX         $3,728.87</t>
  </si>
  <si>
    <t>FY23 CITY FUEL TAX         $1,116.11</t>
  </si>
  <si>
    <t>FY23 CITY FUEL TAX           $299.15</t>
  </si>
  <si>
    <t>FY23 CITY FUEL TAX           $534.16</t>
  </si>
  <si>
    <t>FY23 CITY FUEL TAX           $416.66</t>
  </si>
  <si>
    <t>FY23 CITY FUEL TAX         $2,160.88</t>
  </si>
  <si>
    <t>FY23 CITY FUEL TAX         $1,532.46</t>
  </si>
  <si>
    <t>FY23 CITY FUEL TAX         $1,693.51</t>
  </si>
  <si>
    <t>FY23 CITY FUEL TAX         $2,729.81</t>
  </si>
  <si>
    <t>FY23 CITY FUEL TAX           $782.63</t>
  </si>
  <si>
    <t>FY23 CITY FUEL TAX           $753.98</t>
  </si>
  <si>
    <t>FY23 CITY FUEL TAX         $1,362.18</t>
  </si>
  <si>
    <t>FY23 CITY FUEL TAX         $2,504.69</t>
  </si>
  <si>
    <t>FY23 CITY FUEL TAX         $7,136.46</t>
  </si>
  <si>
    <t>FY23 CITY FUEL TAX         $1,309.15</t>
  </si>
  <si>
    <t>FY23 CITY FUEL TAX         $9,900.97</t>
  </si>
  <si>
    <t>FY22 CITY FUEL TAX         $1,192.83</t>
  </si>
  <si>
    <t>FY23 CITY FUEL TAX         $3,065.16</t>
  </si>
  <si>
    <t>FY23 CITY FUEL TAX         $1,500.25</t>
  </si>
  <si>
    <t>FY23 CITY FUEL TAX         $1,951.48</t>
  </si>
  <si>
    <t>FY23 CO FUEL TAX         $2,740.35</t>
  </si>
  <si>
    <t>FY23 CO FUEL TAX</t>
  </si>
  <si>
    <t>66101</t>
  </si>
  <si>
    <t>018074</t>
  </si>
  <si>
    <t>445S1</t>
  </si>
  <si>
    <t>018022</t>
  </si>
  <si>
    <t>02422</t>
  </si>
  <si>
    <t>445H1</t>
  </si>
  <si>
    <t>FY23 CO FUEL TAX      $4,691.98</t>
  </si>
  <si>
    <t>FY23 CO FUEL TAX       $4,153.71</t>
  </si>
  <si>
    <t>FY23 CO FUEL TAX $7,092.76</t>
  </si>
  <si>
    <t>FY23 CO FUEL TAX         $3,197.63</t>
  </si>
  <si>
    <t>FY23 CO FUEL TAX       $8,382.99</t>
  </si>
  <si>
    <t>FY23 CO FUEL TAX        $5,091.50</t>
  </si>
  <si>
    <t>FY23 CO FUEL TAX        $14,978.52</t>
  </si>
  <si>
    <t>FY23 CO FUEL TAX        $5,645.64</t>
  </si>
  <si>
    <t>FY23 CO FUEL TAX      $9,963.84</t>
  </si>
  <si>
    <t>3</t>
  </si>
  <si>
    <t>FY23 CO FUEL TAX       $7,291.38</t>
  </si>
  <si>
    <t>FY23 CO FUEL TAX       $5,107.11</t>
  </si>
  <si>
    <t>FY23 CO FUEL TAX        $16,797.44</t>
  </si>
  <si>
    <t>FY23 CO FUEL TAX 08/05/2022       $11,540.49</t>
  </si>
  <si>
    <t>FY23 CO FUEL TAX        $6,878.10</t>
  </si>
  <si>
    <t>FY23 CO FUEL TAX       $5,913.75</t>
  </si>
  <si>
    <t>FY23 CO FUEL TAX         $3,067.55</t>
  </si>
  <si>
    <t>FY23 CO FUEL TAX       $23,001.95</t>
  </si>
  <si>
    <t>FY23 CO FUEL TAX        $4,749.06</t>
  </si>
  <si>
    <t>FY23 CO FUEL TAX       $7,453.58</t>
  </si>
  <si>
    <t>FY23 CO FUEL TAX         $9,445.91</t>
  </si>
  <si>
    <t>FY23 CO FUEL TAX        $6,056.85</t>
  </si>
  <si>
    <t>FY23 CO FUEL TAX       $3,201.03</t>
  </si>
  <si>
    <t>FY23 CO FUEL TAX        $7,674.28</t>
  </si>
  <si>
    <t>FY23 CO FUEL TAX       $12,228.41</t>
  </si>
  <si>
    <t>FY23 CO FUEL TAX       $10,824.19</t>
  </si>
  <si>
    <t>FY23 CO FUEL TAX        $26,135.64</t>
  </si>
  <si>
    <t>FY23 CO FUEL TAX         $4,888.94</t>
  </si>
  <si>
    <t>FY23 CO FUEL TAX         $9,026.93</t>
  </si>
  <si>
    <t>FY23 CO FUEL TAX      $9,812.65</t>
  </si>
  <si>
    <t>FY23 CO FUEL TAX        $5,819.54</t>
  </si>
  <si>
    <t>FY23 CO FUEL TAX      $5,516.75</t>
  </si>
  <si>
    <t>FY23 CO FUEL TAX         $5,606.27</t>
  </si>
  <si>
    <t>FY23 CO FUEL TAX      $3,680.29</t>
  </si>
  <si>
    <t>FY23 CO FUEL TAX       $17,146.47</t>
  </si>
  <si>
    <t>FY23 CO FUEL TAX        $10,069.53</t>
  </si>
  <si>
    <t>FY23 CO FUEL TAX        $5,538.24</t>
  </si>
  <si>
    <t>FY23 CO FUEL TAX       $4,033.82</t>
  </si>
  <si>
    <t>FY23 CO FUEL TAX         $4,986.68</t>
  </si>
  <si>
    <t>FY23 CO FUEL TAX      $8,113.48</t>
  </si>
  <si>
    <t>FY23 CO FUEL TAX        $4,054.00</t>
  </si>
  <si>
    <t>FY23 CO FUEL TAX      $12,394.15</t>
  </si>
  <si>
    <t>FY23 CO FUEL TAX      $1,842.90</t>
  </si>
  <si>
    <t>FY23 CO FUEL TAX         $2,884.22</t>
  </si>
  <si>
    <t>FY23 CO FUEL TAX        $23,478.39</t>
  </si>
  <si>
    <t>FY23 CO FUEL TAX        $2,463.83</t>
  </si>
  <si>
    <t>FY23 CO FUEL TAX        $24,921.70</t>
  </si>
  <si>
    <t>FY23 CO FUEL TAX        $8,596.11</t>
  </si>
  <si>
    <t>FY23 CO FUEL TAX        $10,103.02</t>
  </si>
  <si>
    <t>FY23 CO FUEL TAX       $11,138.76</t>
  </si>
  <si>
    <t>FY23 CO FUEL TAX      $4,168.78</t>
  </si>
  <si>
    <t>FY23 CO FUEL TAX      $10,874.67</t>
  </si>
  <si>
    <t>FY23 CO FUEL TAX      $41,374.52</t>
  </si>
  <si>
    <t>FY23 CO FUEL TAX        $28,860.14</t>
  </si>
  <si>
    <t>FY23 CO FUEL TAX        $7,377.80</t>
  </si>
  <si>
    <t>FY23 CO FUEL TAX      $9,671.64</t>
  </si>
  <si>
    <t>TOWN</t>
  </si>
  <si>
    <t>OF</t>
  </si>
  <si>
    <t>TREASURER</t>
  </si>
  <si>
    <t>THOMPSON</t>
  </si>
  <si>
    <t>FALLS</t>
  </si>
  <si>
    <t>THREE</t>
  </si>
  <si>
    <t>FORKS</t>
  </si>
  <si>
    <t>WOLF</t>
  </si>
  <si>
    <t>POINT</t>
  </si>
  <si>
    <t>DEER</t>
  </si>
  <si>
    <t>LODGE</t>
  </si>
  <si>
    <t>CLYDE</t>
  </si>
  <si>
    <t>COLUMBIA</t>
  </si>
  <si>
    <t>EAST</t>
  </si>
  <si>
    <t>RED</t>
  </si>
  <si>
    <t>CUT</t>
  </si>
  <si>
    <t>BANK</t>
  </si>
  <si>
    <t>HOT</t>
  </si>
  <si>
    <t>SPRINGS</t>
  </si>
  <si>
    <t>BIG</t>
  </si>
  <si>
    <t>SANDY</t>
  </si>
  <si>
    <t>FORT</t>
  </si>
  <si>
    <t>BENTON</t>
  </si>
  <si>
    <t>CLERK</t>
  </si>
  <si>
    <t>MILES</t>
  </si>
  <si>
    <t>TWIN</t>
  </si>
  <si>
    <t>BRIDGES</t>
  </si>
  <si>
    <t>GRASS</t>
  </si>
  <si>
    <t>RANGE</t>
  </si>
  <si>
    <t>GREAT</t>
  </si>
  <si>
    <t>SILVER</t>
  </si>
  <si>
    <t>BOW</t>
  </si>
  <si>
    <t>JUDITH</t>
  </si>
  <si>
    <t>GAP</t>
  </si>
  <si>
    <t>MEDICINE</t>
  </si>
  <si>
    <t>WEST</t>
  </si>
  <si>
    <t>VIRGINIA</t>
  </si>
  <si>
    <t>TIMBER</t>
  </si>
  <si>
    <t>PECK</t>
  </si>
  <si>
    <t>WHITE</t>
  </si>
  <si>
    <t>SULPHUR</t>
  </si>
  <si>
    <t>ST</t>
  </si>
  <si>
    <t>IGNATIUS</t>
  </si>
  <si>
    <t>GOLDEN</t>
  </si>
  <si>
    <t>BASIN</t>
  </si>
  <si>
    <t>LEWIS</t>
  </si>
  <si>
    <t>&amp;</t>
  </si>
  <si>
    <t>CLARK</t>
  </si>
  <si>
    <t>HORN</t>
  </si>
  <si>
    <t>POWDER</t>
  </si>
  <si>
    <t>RIVER</t>
  </si>
  <si>
    <t>SWEET</t>
  </si>
  <si>
    <t>Vendor #</t>
  </si>
  <si>
    <t>Org Unit</t>
  </si>
  <si>
    <t>016005</t>
  </si>
  <si>
    <t>SABHRS Account</t>
  </si>
  <si>
    <t>MDT Account</t>
  </si>
  <si>
    <t xml:space="preserve">Fund </t>
  </si>
  <si>
    <t>Subclass</t>
  </si>
  <si>
    <t>Program year</t>
  </si>
  <si>
    <t>Advice</t>
  </si>
  <si>
    <t>02129</t>
  </si>
  <si>
    <t>445S5</t>
  </si>
  <si>
    <r>
      <rPr>
        <b/>
        <sz val="12"/>
        <rFont val="Arial"/>
        <family val="2"/>
      </rPr>
      <t xml:space="preserve">2023 </t>
    </r>
    <r>
      <rPr>
        <b/>
        <sz val="12"/>
        <color indexed="58"/>
        <rFont val="Arial"/>
        <family val="2"/>
      </rPr>
      <t>Rural Population Estimate</t>
    </r>
  </si>
  <si>
    <r>
      <rPr>
        <b/>
        <sz val="12"/>
        <color theme="3"/>
        <rFont val="Arial"/>
        <family val="2"/>
      </rPr>
      <t>2023</t>
    </r>
    <r>
      <rPr>
        <b/>
        <sz val="12"/>
        <color indexed="18"/>
        <rFont val="Arial"/>
        <family val="2"/>
      </rPr>
      <t xml:space="preserve"> Municipal Population Estimate</t>
    </r>
  </si>
  <si>
    <t>SFY 2025</t>
  </si>
  <si>
    <t>FOR FISCAL YEAR BEGINNING JULY 1, 2024</t>
  </si>
  <si>
    <t>FY25 Monthly fuel tax payment</t>
  </si>
  <si>
    <t>FY25 Monthly Fuel Tax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</si>
</sst>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0.000"/>
    <numFmt numFmtId="165" formatCode="&quot;$&quot;#,##0.00"/>
    <numFmt numFmtId="166" formatCode="0.0000"/>
    <numFmt numFmtId="167" formatCode="#,##0.000"/>
    <numFmt numFmtId="168" formatCode="0.0000%"/>
    <numFmt numFmtId="169" formatCode="&quot;$&quot;#,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indexed="58"/>
      <name val="Arial"/>
      <family val="2"/>
    </font>
    <font>
      <b/>
      <sz val="36"/>
      <name val="Arial"/>
      <family val="2"/>
    </font>
    <font>
      <b/>
      <sz val="16"/>
      <name val="Arial"/>
      <family val="2"/>
    </font>
    <font>
      <b/>
      <sz val="12"/>
      <color indexed="58"/>
      <name val="Arial"/>
      <family val="2"/>
    </font>
    <font>
      <b/>
      <sz val="22"/>
      <color indexed="10"/>
      <name val="Arial"/>
      <family val="2"/>
    </font>
    <font>
      <b/>
      <sz val="22"/>
      <color indexed="53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4"/>
      <color indexed="18"/>
      <name val="Arial"/>
      <family val="2"/>
    </font>
    <font>
      <b/>
      <sz val="14"/>
      <color indexed="18"/>
      <name val="Arial"/>
      <family val="2"/>
    </font>
    <font>
      <sz val="12"/>
      <name val="Arial"/>
      <family val="2"/>
    </font>
    <font>
      <b/>
      <sz val="16"/>
      <color indexed="10"/>
      <name val="Arial"/>
      <family val="2"/>
    </font>
    <font>
      <b/>
      <sz val="12"/>
      <color indexed="18"/>
      <name val="Arial"/>
      <family val="2"/>
    </font>
    <font>
      <b/>
      <sz val="12"/>
      <color theme="3"/>
      <name val="Arial"/>
      <family val="2"/>
    </font>
    <font>
      <sz val="11"/>
      <name val="Calibri"/>
      <family val="2"/>
      <scheme val="minor"/>
    </font>
    <font>
      <b/>
      <sz val="9"/>
      <color theme="1"/>
      <name val="Segoe UI"/>
      <family val="2"/>
      <charset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164" fontId="15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  <xf numFmtId="169" fontId="8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6" fontId="19" fillId="0" borderId="0" xfId="0" applyNumberFormat="1" applyFont="1" applyAlignment="1">
      <alignment horizontal="center" wrapText="1"/>
    </xf>
    <xf numFmtId="3" fontId="19" fillId="0" borderId="0" xfId="0" applyNumberFormat="1" applyFont="1" applyAlignment="1">
      <alignment horizontal="center" wrapText="1"/>
    </xf>
    <xf numFmtId="4" fontId="19" fillId="0" borderId="0" xfId="0" applyNumberFormat="1" applyFont="1" applyAlignment="1">
      <alignment horizontal="center" wrapText="1"/>
    </xf>
    <xf numFmtId="165" fontId="0" fillId="0" borderId="0" xfId="0" applyNumberFormat="1" applyAlignment="1">
      <alignment horizontal="center"/>
    </xf>
    <xf numFmtId="3" fontId="17" fillId="0" borderId="0" xfId="0" applyNumberFormat="1" applyFont="1" applyAlignment="1">
      <alignment horizontal="center"/>
    </xf>
    <xf numFmtId="168" fontId="17" fillId="0" borderId="0" xfId="0" applyNumberFormat="1" applyFont="1" applyAlignment="1">
      <alignment horizontal="center"/>
    </xf>
    <xf numFmtId="7" fontId="14" fillId="0" borderId="0" xfId="1" applyNumberFormat="1" applyFont="1" applyFill="1" applyBorder="1" applyAlignment="1">
      <alignment horizontal="center"/>
    </xf>
    <xf numFmtId="0" fontId="22" fillId="0" borderId="0" xfId="0" applyFont="1"/>
    <xf numFmtId="14" fontId="0" fillId="0" borderId="0" xfId="0" applyNumberFormat="1"/>
    <xf numFmtId="2" fontId="0" fillId="0" borderId="0" xfId="0" applyNumberFormat="1" applyAlignment="1">
      <alignment horizontal="right"/>
    </xf>
    <xf numFmtId="49" fontId="0" fillId="0" borderId="0" xfId="0" applyNumberFormat="1"/>
    <xf numFmtId="0" fontId="5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3" xfId="0" applyBorder="1"/>
    <xf numFmtId="49" fontId="0" fillId="0" borderId="3" xfId="0" applyNumberFormat="1" applyBorder="1" applyAlignment="1">
      <alignment horizontal="left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left"/>
    </xf>
    <xf numFmtId="167" fontId="0" fillId="0" borderId="3" xfId="0" applyNumberFormat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7" fontId="18" fillId="0" borderId="0" xfId="1" applyNumberFormat="1" applyFont="1" applyFill="1" applyBorder="1" applyAlignment="1">
      <alignment horizontal="center"/>
    </xf>
    <xf numFmtId="164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right"/>
    </xf>
    <xf numFmtId="49" fontId="19" fillId="0" borderId="3" xfId="0" applyNumberFormat="1" applyFont="1" applyBorder="1" applyAlignment="1">
      <alignment horizontal="left" wrapText="1"/>
    </xf>
    <xf numFmtId="49" fontId="19" fillId="0" borderId="3" xfId="0" applyNumberFormat="1" applyFont="1" applyBorder="1" applyAlignment="1">
      <alignment horizontal="center" wrapText="1"/>
    </xf>
    <xf numFmtId="0" fontId="19" fillId="0" borderId="3" xfId="0" applyFont="1" applyBorder="1" applyAlignment="1">
      <alignment horizontal="right" wrapText="1"/>
    </xf>
    <xf numFmtId="164" fontId="19" fillId="0" borderId="3" xfId="0" applyNumberFormat="1" applyFont="1" applyBorder="1" applyAlignment="1">
      <alignment horizontal="center" wrapText="1"/>
    </xf>
    <xf numFmtId="166" fontId="19" fillId="0" borderId="3" xfId="0" applyNumberFormat="1" applyFont="1" applyBorder="1" applyAlignment="1">
      <alignment horizontal="center" wrapText="1"/>
    </xf>
    <xf numFmtId="3" fontId="19" fillId="0" borderId="3" xfId="0" applyNumberFormat="1" applyFont="1" applyBorder="1" applyAlignment="1">
      <alignment horizontal="center" wrapText="1"/>
    </xf>
    <xf numFmtId="4" fontId="19" fillId="2" borderId="3" xfId="0" applyNumberFormat="1" applyFont="1" applyFill="1" applyBorder="1" applyAlignment="1">
      <alignment horizontal="center" wrapText="1"/>
    </xf>
    <xf numFmtId="165" fontId="0" fillId="2" borderId="3" xfId="0" applyNumberFormat="1" applyFill="1" applyBorder="1" applyAlignment="1">
      <alignment horizontal="center"/>
    </xf>
    <xf numFmtId="0" fontId="17" fillId="0" borderId="3" xfId="0" applyFont="1" applyBorder="1"/>
    <xf numFmtId="49" fontId="17" fillId="0" borderId="3" xfId="0" applyNumberFormat="1" applyFont="1" applyBorder="1" applyAlignment="1">
      <alignment horizontal="left"/>
    </xf>
    <xf numFmtId="165" fontId="0" fillId="3" borderId="3" xfId="0" applyNumberFormat="1" applyFill="1" applyBorder="1" applyAlignment="1">
      <alignment horizontal="center"/>
    </xf>
    <xf numFmtId="0" fontId="11" fillId="0" borderId="3" xfId="0" applyFont="1" applyBorder="1"/>
    <xf numFmtId="0" fontId="11" fillId="0" borderId="3" xfId="0" applyFont="1" applyBorder="1" applyAlignment="1">
      <alignment horizontal="right"/>
    </xf>
    <xf numFmtId="167" fontId="21" fillId="0" borderId="3" xfId="0" applyNumberFormat="1" applyFont="1" applyBorder="1" applyAlignment="1">
      <alignment horizontal="center"/>
    </xf>
    <xf numFmtId="10" fontId="21" fillId="0" borderId="3" xfId="0" applyNumberFormat="1" applyFont="1" applyBorder="1" applyAlignment="1">
      <alignment horizontal="center"/>
    </xf>
    <xf numFmtId="3" fontId="21" fillId="0" borderId="3" xfId="0" applyNumberFormat="1" applyFont="1" applyBorder="1" applyAlignment="1">
      <alignment horizontal="center"/>
    </xf>
    <xf numFmtId="168" fontId="21" fillId="0" borderId="3" xfId="0" applyNumberFormat="1" applyFont="1" applyBorder="1" applyAlignment="1">
      <alignment horizontal="center"/>
    </xf>
    <xf numFmtId="0" fontId="0" fillId="0" borderId="3" xfId="0" quotePrefix="1" applyBorder="1"/>
    <xf numFmtId="0" fontId="3" fillId="0" borderId="0" xfId="0" applyFont="1"/>
    <xf numFmtId="0" fontId="2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0" fontId="12" fillId="4" borderId="0" xfId="0" applyFont="1" applyFill="1"/>
    <xf numFmtId="0" fontId="5" fillId="0" borderId="0" xfId="0" applyFont="1"/>
    <xf numFmtId="0" fontId="6" fillId="0" borderId="0" xfId="0" applyFont="1"/>
    <xf numFmtId="164" fontId="10" fillId="0" borderId="1" xfId="0" applyNumberFormat="1" applyFont="1" applyBorder="1"/>
    <xf numFmtId="164" fontId="7" fillId="0" borderId="2" xfId="0" quotePrefix="1" applyNumberFormat="1" applyFont="1" applyBorder="1" applyAlignment="1">
      <alignment horizontal="left" wrapText="1"/>
    </xf>
    <xf numFmtId="164" fontId="7" fillId="0" borderId="3" xfId="0" quotePrefix="1" applyNumberFormat="1" applyFont="1" applyBorder="1" applyAlignment="1">
      <alignment horizontal="left" wrapText="1"/>
    </xf>
    <xf numFmtId="164" fontId="7" fillId="0" borderId="3" xfId="0" quotePrefix="1" applyNumberFormat="1" applyFont="1" applyBorder="1" applyAlignment="1">
      <alignment horizontal="center" wrapText="1"/>
    </xf>
    <xf numFmtId="164" fontId="7" fillId="0" borderId="3" xfId="0" applyNumberFormat="1" applyFont="1" applyBorder="1" applyAlignment="1">
      <alignment horizontal="center" wrapText="1"/>
    </xf>
    <xf numFmtId="166" fontId="7" fillId="0" borderId="3" xfId="0" applyNumberFormat="1" applyFont="1" applyBorder="1" applyAlignment="1">
      <alignment horizontal="center" wrapText="1"/>
    </xf>
    <xf numFmtId="3" fontId="7" fillId="0" borderId="3" xfId="0" applyNumberFormat="1" applyFont="1" applyBorder="1" applyAlignment="1">
      <alignment horizontal="center" wrapText="1"/>
    </xf>
    <xf numFmtId="164" fontId="7" fillId="2" borderId="3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165" fontId="0" fillId="3" borderId="3" xfId="0" applyNumberFormat="1" applyFill="1" applyBorder="1" applyAlignment="1">
      <alignment horizontal="right"/>
    </xf>
    <xf numFmtId="49" fontId="11" fillId="0" borderId="3" xfId="0" applyNumberFormat="1" applyFont="1" applyBorder="1" applyAlignment="1">
      <alignment horizontal="left"/>
    </xf>
    <xf numFmtId="49" fontId="0" fillId="0" borderId="3" xfId="0" applyNumberFormat="1" applyBorder="1"/>
    <xf numFmtId="40" fontId="12" fillId="4" borderId="0" xfId="1" applyNumberFormat="1" applyFont="1" applyFill="1" applyProtection="1">
      <protection locked="0"/>
    </xf>
    <xf numFmtId="17" fontId="12" fillId="0" borderId="0" xfId="0" applyNumberFormat="1" applyFont="1" applyProtection="1">
      <protection locked="0"/>
    </xf>
    <xf numFmtId="165" fontId="14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53CE9-6136-4DDE-BE11-16670B6106E5}">
  <dimension ref="A1:V67"/>
  <sheetViews>
    <sheetView zoomScale="80" zoomScaleNormal="80" workbookViewId="0">
      <selection activeCell="B10" sqref="B10"/>
    </sheetView>
  </sheetViews>
  <sheetFormatPr defaultRowHeight="15" x14ac:dyDescent="0.25"/>
  <cols>
    <col min="1" max="1" width="9.140625" customWidth="1"/>
    <col min="2" max="2" width="17.85546875" customWidth="1"/>
    <col min="3" max="3" width="23.85546875" customWidth="1"/>
    <col min="4" max="4" width="17.5703125" customWidth="1"/>
    <col min="6" max="6" width="12.42578125" customWidth="1"/>
    <col min="7" max="7" width="11.85546875" customWidth="1"/>
    <col min="8" max="8" width="11.140625" bestFit="1" customWidth="1"/>
    <col min="9" max="9" width="14.28515625" customWidth="1"/>
    <col min="10" max="10" width="13.28515625" customWidth="1"/>
    <col min="11" max="11" width="13.85546875" customWidth="1"/>
    <col min="12" max="12" width="13.5703125" customWidth="1"/>
    <col min="13" max="13" width="13.85546875" customWidth="1"/>
    <col min="14" max="14" width="17.85546875" customWidth="1"/>
    <col min="16" max="16" width="14.42578125" customWidth="1"/>
    <col min="17" max="17" width="14" customWidth="1"/>
    <col min="19" max="19" width="12.85546875" customWidth="1"/>
    <col min="20" max="20" width="12" customWidth="1"/>
    <col min="21" max="21" width="31.42578125" bestFit="1" customWidth="1"/>
  </cols>
  <sheetData>
    <row r="1" spans="1:22" ht="23.25" x14ac:dyDescent="0.35">
      <c r="B1" s="48" t="s">
        <v>0</v>
      </c>
      <c r="I1" s="49" t="s">
        <v>905</v>
      </c>
    </row>
    <row r="2" spans="1:22" ht="15.75" x14ac:dyDescent="0.25">
      <c r="B2" s="50" t="s">
        <v>1</v>
      </c>
      <c r="C2" s="68">
        <v>45413</v>
      </c>
      <c r="D2" s="51"/>
    </row>
    <row r="3" spans="1:22" ht="9.75" customHeight="1" x14ac:dyDescent="0.25">
      <c r="B3" s="51"/>
      <c r="C3" s="51"/>
      <c r="D3" s="51"/>
    </row>
    <row r="4" spans="1:22" ht="15.75" x14ac:dyDescent="0.25">
      <c r="B4" s="51"/>
      <c r="C4" s="50" t="s">
        <v>2</v>
      </c>
      <c r="D4" s="67">
        <v>5400300</v>
      </c>
      <c r="E4" s="52" t="s">
        <v>238</v>
      </c>
      <c r="F4" s="52"/>
      <c r="G4" s="52"/>
      <c r="H4" s="52"/>
    </row>
    <row r="6" spans="1:22" ht="45" x14ac:dyDescent="0.6">
      <c r="B6" s="72" t="s">
        <v>3</v>
      </c>
      <c r="C6" s="72"/>
      <c r="F6" s="73" t="s">
        <v>904</v>
      </c>
      <c r="G6" s="73"/>
      <c r="H6" s="73"/>
      <c r="I6" s="73"/>
      <c r="J6" s="73"/>
      <c r="K6" s="73"/>
      <c r="L6" s="73"/>
      <c r="M6" s="53"/>
      <c r="N6" s="17"/>
    </row>
    <row r="7" spans="1:22" ht="20.25" x14ac:dyDescent="0.3">
      <c r="F7" s="74" t="s">
        <v>4</v>
      </c>
      <c r="G7" s="74"/>
      <c r="H7" s="74"/>
      <c r="I7" s="74"/>
      <c r="J7" s="74"/>
      <c r="K7" s="74"/>
      <c r="L7" s="74"/>
      <c r="M7" s="54"/>
    </row>
    <row r="8" spans="1:22" ht="20.25" x14ac:dyDescent="0.3">
      <c r="B8" s="75" t="s">
        <v>5</v>
      </c>
      <c r="C8" s="75"/>
      <c r="D8" s="76"/>
      <c r="E8" s="76"/>
      <c r="F8" s="74" t="s">
        <v>6</v>
      </c>
      <c r="G8" s="74"/>
      <c r="H8" s="74"/>
      <c r="I8" s="74"/>
      <c r="J8" s="74"/>
      <c r="K8" s="74"/>
      <c r="L8" s="74"/>
      <c r="M8" s="54"/>
    </row>
    <row r="9" spans="1:22" ht="27.75" x14ac:dyDescent="0.4">
      <c r="B9" s="69">
        <v>15585231</v>
      </c>
      <c r="C9" s="69"/>
      <c r="D9" s="70"/>
      <c r="E9" s="70"/>
      <c r="F9" s="71" t="s">
        <v>905</v>
      </c>
      <c r="G9" s="71"/>
      <c r="H9" s="71"/>
      <c r="I9" s="71"/>
      <c r="J9" s="71"/>
      <c r="K9" s="71"/>
      <c r="L9" s="71"/>
      <c r="M9" s="55"/>
    </row>
    <row r="10" spans="1:22" ht="78.75" x14ac:dyDescent="0.25">
      <c r="A10" s="56" t="s">
        <v>891</v>
      </c>
      <c r="B10" s="57" t="s">
        <v>7</v>
      </c>
      <c r="C10" s="57" t="s">
        <v>8</v>
      </c>
      <c r="D10" s="57" t="s">
        <v>9</v>
      </c>
      <c r="E10" s="58" t="s">
        <v>10</v>
      </c>
      <c r="F10" s="58" t="s">
        <v>11</v>
      </c>
      <c r="G10" s="59" t="s">
        <v>12</v>
      </c>
      <c r="H10" s="60" t="s">
        <v>13</v>
      </c>
      <c r="I10" s="61" t="s">
        <v>902</v>
      </c>
      <c r="J10" s="60" t="s">
        <v>14</v>
      </c>
      <c r="K10" s="61" t="s">
        <v>15</v>
      </c>
      <c r="L10" s="60" t="s">
        <v>16</v>
      </c>
      <c r="M10" s="60" t="s">
        <v>17</v>
      </c>
      <c r="N10" s="62" t="s">
        <v>18</v>
      </c>
      <c r="O10" s="60" t="s">
        <v>892</v>
      </c>
      <c r="P10" s="60" t="s">
        <v>894</v>
      </c>
      <c r="Q10" s="60" t="s">
        <v>895</v>
      </c>
      <c r="R10" s="60" t="s">
        <v>896</v>
      </c>
      <c r="S10" s="60" t="s">
        <v>897</v>
      </c>
      <c r="T10" s="60" t="s">
        <v>898</v>
      </c>
      <c r="U10" s="60" t="s">
        <v>899</v>
      </c>
      <c r="V10" s="63"/>
    </row>
    <row r="11" spans="1:22" x14ac:dyDescent="0.25">
      <c r="A11" s="19">
        <f t="shared" ref="A11:A21" si="0">VLOOKUP(B11,County3,2,0)</f>
        <v>14744</v>
      </c>
      <c r="B11" s="20" t="s">
        <v>19</v>
      </c>
      <c r="C11" s="20" t="s">
        <v>20</v>
      </c>
      <c r="D11" s="20" t="s">
        <v>21</v>
      </c>
      <c r="E11" s="21" t="s">
        <v>22</v>
      </c>
      <c r="F11" s="22" t="s">
        <v>23</v>
      </c>
      <c r="G11" s="23">
        <v>1770.7159999999999</v>
      </c>
      <c r="H11" s="24">
        <v>2.8122596003921155E-2</v>
      </c>
      <c r="I11" s="25">
        <v>5492</v>
      </c>
      <c r="J11" s="24">
        <v>1.0520226341941837E-2</v>
      </c>
      <c r="K11" s="25">
        <v>5542.6555075320002</v>
      </c>
      <c r="L11" s="24">
        <v>3.8080887643094391E-2</v>
      </c>
      <c r="M11" s="24">
        <v>2.3073306466964077E-2</v>
      </c>
      <c r="N11" s="64">
        <f>ROUND(M11*$B$9,2)</f>
        <v>359602.81</v>
      </c>
      <c r="O11" s="47" t="s">
        <v>893</v>
      </c>
      <c r="P11" s="19">
        <v>66101</v>
      </c>
      <c r="Q11" s="47" t="s">
        <v>644</v>
      </c>
      <c r="R11" s="47" t="s">
        <v>900</v>
      </c>
      <c r="S11" s="19" t="s">
        <v>901</v>
      </c>
      <c r="T11" s="19">
        <v>2025</v>
      </c>
      <c r="U11" s="19" t="s">
        <v>906</v>
      </c>
    </row>
    <row r="12" spans="1:22" x14ac:dyDescent="0.25">
      <c r="A12" s="19">
        <f t="shared" si="0"/>
        <v>14745</v>
      </c>
      <c r="B12" s="20" t="s">
        <v>24</v>
      </c>
      <c r="C12" s="20" t="s">
        <v>25</v>
      </c>
      <c r="D12" s="20" t="s">
        <v>26</v>
      </c>
      <c r="E12" s="21" t="s">
        <v>22</v>
      </c>
      <c r="F12" s="20" t="s">
        <v>27</v>
      </c>
      <c r="G12" s="23">
        <v>1047.712</v>
      </c>
      <c r="H12" s="24">
        <v>1.6639811976884064E-2</v>
      </c>
      <c r="I12" s="25">
        <v>8613</v>
      </c>
      <c r="J12" s="24">
        <v>1.649867252060179E-2</v>
      </c>
      <c r="K12" s="25">
        <v>4997.7866068415997</v>
      </c>
      <c r="L12" s="24">
        <v>3.4337358686764484E-2</v>
      </c>
      <c r="M12" s="24">
        <v>2.0122865536347241E-2</v>
      </c>
      <c r="N12" s="64">
        <f t="shared" ref="N12:N24" si="1">ROUND(M12*$B$9,2)</f>
        <v>313619.51</v>
      </c>
      <c r="O12" s="47" t="s">
        <v>893</v>
      </c>
      <c r="P12" s="19">
        <v>66101</v>
      </c>
      <c r="Q12" s="47" t="s">
        <v>644</v>
      </c>
      <c r="R12" s="47" t="s">
        <v>900</v>
      </c>
      <c r="S12" s="19" t="s">
        <v>901</v>
      </c>
      <c r="T12" s="19">
        <v>2025</v>
      </c>
      <c r="U12" s="19" t="s">
        <v>906</v>
      </c>
    </row>
    <row r="13" spans="1:22" x14ac:dyDescent="0.25">
      <c r="A13" s="19">
        <f t="shared" si="0"/>
        <v>14746</v>
      </c>
      <c r="B13" s="20" t="s">
        <v>28</v>
      </c>
      <c r="C13" s="20" t="s">
        <v>29</v>
      </c>
      <c r="D13" s="20" t="s">
        <v>30</v>
      </c>
      <c r="E13" s="21" t="s">
        <v>22</v>
      </c>
      <c r="F13" s="20" t="s">
        <v>31</v>
      </c>
      <c r="G13" s="23">
        <v>1417.0070000000001</v>
      </c>
      <c r="H13" s="24">
        <v>2.250497278825532E-2</v>
      </c>
      <c r="I13" s="25">
        <v>4983</v>
      </c>
      <c r="J13" s="24">
        <v>9.5452090061719178E-3</v>
      </c>
      <c r="K13" s="25">
        <v>4227.4931964407997</v>
      </c>
      <c r="L13" s="24">
        <v>2.9045047668367761E-2</v>
      </c>
      <c r="M13" s="24">
        <v>1.862908225144445E-2</v>
      </c>
      <c r="N13" s="64">
        <f t="shared" si="1"/>
        <v>290338.55</v>
      </c>
      <c r="O13" s="47" t="s">
        <v>893</v>
      </c>
      <c r="P13" s="19">
        <v>66101</v>
      </c>
      <c r="Q13" s="47" t="s">
        <v>644</v>
      </c>
      <c r="R13" s="47" t="s">
        <v>900</v>
      </c>
      <c r="S13" s="19" t="s">
        <v>901</v>
      </c>
      <c r="T13" s="19">
        <v>2025</v>
      </c>
      <c r="U13" s="19" t="s">
        <v>906</v>
      </c>
    </row>
    <row r="14" spans="1:22" x14ac:dyDescent="0.25">
      <c r="A14" s="19">
        <f t="shared" si="0"/>
        <v>14748</v>
      </c>
      <c r="B14" s="20" t="s">
        <v>32</v>
      </c>
      <c r="C14" s="20" t="s">
        <v>33</v>
      </c>
      <c r="D14" s="20" t="s">
        <v>34</v>
      </c>
      <c r="E14" s="21" t="s">
        <v>22</v>
      </c>
      <c r="F14" s="20" t="s">
        <v>35</v>
      </c>
      <c r="G14" s="23">
        <v>767.71</v>
      </c>
      <c r="H14" s="24">
        <v>1.2192806852239609E-2</v>
      </c>
      <c r="I14" s="25">
        <v>5899</v>
      </c>
      <c r="J14" s="24">
        <v>1.1299857099620336E-2</v>
      </c>
      <c r="K14" s="25">
        <v>1192.3524196154999</v>
      </c>
      <c r="L14" s="24">
        <v>8.1920729983393139E-3</v>
      </c>
      <c r="M14" s="24">
        <v>1.1035480180411842E-2</v>
      </c>
      <c r="N14" s="64">
        <f t="shared" si="1"/>
        <v>171990.51</v>
      </c>
      <c r="O14" s="47" t="s">
        <v>893</v>
      </c>
      <c r="P14" s="19">
        <v>66101</v>
      </c>
      <c r="Q14" s="47" t="s">
        <v>644</v>
      </c>
      <c r="R14" s="47" t="s">
        <v>900</v>
      </c>
      <c r="S14" s="19" t="s">
        <v>901</v>
      </c>
      <c r="T14" s="19">
        <v>2025</v>
      </c>
      <c r="U14" s="19" t="s">
        <v>906</v>
      </c>
    </row>
    <row r="15" spans="1:22" x14ac:dyDescent="0.25">
      <c r="A15" s="19">
        <f t="shared" si="0"/>
        <v>14749</v>
      </c>
      <c r="B15" s="20" t="s">
        <v>36</v>
      </c>
      <c r="C15" s="20" t="s">
        <v>37</v>
      </c>
      <c r="D15" s="20" t="s">
        <v>38</v>
      </c>
      <c r="E15" s="21" t="s">
        <v>22</v>
      </c>
      <c r="F15" s="20" t="s">
        <v>39</v>
      </c>
      <c r="G15" s="23">
        <v>891.91200000000003</v>
      </c>
      <c r="H15" s="24">
        <v>1.4165388942692859E-2</v>
      </c>
      <c r="I15" s="25">
        <v>6954</v>
      </c>
      <c r="J15" s="24">
        <v>1.3320767294585494E-2</v>
      </c>
      <c r="K15" s="25">
        <v>2047.7695564754999</v>
      </c>
      <c r="L15" s="24">
        <v>1.406922770017428E-2</v>
      </c>
      <c r="M15" s="24">
        <v>1.3808308034946197E-2</v>
      </c>
      <c r="N15" s="64">
        <f t="shared" si="1"/>
        <v>215205.67</v>
      </c>
      <c r="O15" s="47" t="s">
        <v>893</v>
      </c>
      <c r="P15" s="19">
        <v>66101</v>
      </c>
      <c r="Q15" s="47" t="s">
        <v>644</v>
      </c>
      <c r="R15" s="47" t="s">
        <v>900</v>
      </c>
      <c r="S15" s="19" t="s">
        <v>901</v>
      </c>
      <c r="T15" s="19">
        <v>2025</v>
      </c>
      <c r="U15" s="19" t="s">
        <v>906</v>
      </c>
    </row>
    <row r="16" spans="1:22" x14ac:dyDescent="0.25">
      <c r="A16" s="19">
        <f t="shared" si="0"/>
        <v>14750</v>
      </c>
      <c r="B16" s="20" t="s">
        <v>40</v>
      </c>
      <c r="C16" s="20" t="s">
        <v>41</v>
      </c>
      <c r="D16" s="20" t="s">
        <v>42</v>
      </c>
      <c r="E16" s="21" t="s">
        <v>22</v>
      </c>
      <c r="F16" s="20" t="s">
        <v>43</v>
      </c>
      <c r="G16" s="23">
        <v>663.33600000000001</v>
      </c>
      <c r="H16" s="24">
        <v>1.0535134003904096E-2</v>
      </c>
      <c r="I16" s="25">
        <v>1008</v>
      </c>
      <c r="J16" s="24">
        <v>1.9308791246681301E-3</v>
      </c>
      <c r="K16" s="25">
        <v>3340.4585305805999</v>
      </c>
      <c r="L16" s="24">
        <v>2.2950664317237759E-2</v>
      </c>
      <c r="M16" s="24">
        <v>9.5765381148764442E-3</v>
      </c>
      <c r="N16" s="64">
        <f t="shared" si="1"/>
        <v>149252.56</v>
      </c>
      <c r="O16" s="47" t="s">
        <v>893</v>
      </c>
      <c r="P16" s="19">
        <v>66101</v>
      </c>
      <c r="Q16" s="47" t="s">
        <v>644</v>
      </c>
      <c r="R16" s="47" t="s">
        <v>900</v>
      </c>
      <c r="S16" s="19" t="s">
        <v>901</v>
      </c>
      <c r="T16" s="19">
        <v>2025</v>
      </c>
      <c r="U16" s="19" t="s">
        <v>906</v>
      </c>
    </row>
    <row r="17" spans="1:21" x14ac:dyDescent="0.25">
      <c r="A17" s="19">
        <f t="shared" si="0"/>
        <v>14751</v>
      </c>
      <c r="B17" s="20" t="s">
        <v>44</v>
      </c>
      <c r="C17" s="20" t="s">
        <v>45</v>
      </c>
      <c r="D17" s="20" t="s">
        <v>46</v>
      </c>
      <c r="E17" s="21" t="s">
        <v>22</v>
      </c>
      <c r="F17" s="20">
        <v>59401</v>
      </c>
      <c r="G17" s="23">
        <v>1577.8209999999999</v>
      </c>
      <c r="H17" s="24">
        <v>2.5059028409695785E-2</v>
      </c>
      <c r="I17" s="25">
        <v>23328</v>
      </c>
      <c r="J17" s="24">
        <v>4.4686059742319581E-2</v>
      </c>
      <c r="K17" s="25">
        <v>2698.1921249712</v>
      </c>
      <c r="L17" s="24">
        <v>1.853796452095614E-2</v>
      </c>
      <c r="M17" s="24">
        <v>3.1605628164997374E-2</v>
      </c>
      <c r="N17" s="64">
        <f t="shared" si="1"/>
        <v>492581.02</v>
      </c>
      <c r="O17" s="47" t="s">
        <v>893</v>
      </c>
      <c r="P17" s="19">
        <v>66101</v>
      </c>
      <c r="Q17" s="47" t="s">
        <v>644</v>
      </c>
      <c r="R17" s="47" t="s">
        <v>900</v>
      </c>
      <c r="S17" s="19" t="s">
        <v>901</v>
      </c>
      <c r="T17" s="19">
        <v>2025</v>
      </c>
      <c r="U17" s="19" t="s">
        <v>906</v>
      </c>
    </row>
    <row r="18" spans="1:21" x14ac:dyDescent="0.25">
      <c r="A18" s="19">
        <f t="shared" si="0"/>
        <v>14752</v>
      </c>
      <c r="B18" s="20" t="s">
        <v>47</v>
      </c>
      <c r="C18" s="20" t="s">
        <v>48</v>
      </c>
      <c r="D18" s="20" t="s">
        <v>49</v>
      </c>
      <c r="E18" s="21" t="s">
        <v>22</v>
      </c>
      <c r="F18" s="20" t="s">
        <v>50</v>
      </c>
      <c r="G18" s="23">
        <v>2113.752</v>
      </c>
      <c r="H18" s="24">
        <v>3.3570710124311495E-2</v>
      </c>
      <c r="I18" s="25">
        <v>3631</v>
      </c>
      <c r="J18" s="24">
        <v>6.9553790691170439E-3</v>
      </c>
      <c r="K18" s="25">
        <v>3972.4974255681</v>
      </c>
      <c r="L18" s="24">
        <v>2.7293095867128841E-2</v>
      </c>
      <c r="M18" s="24">
        <v>2.1669054850797183E-2</v>
      </c>
      <c r="N18" s="64">
        <f t="shared" si="1"/>
        <v>337717.23</v>
      </c>
      <c r="O18" s="47" t="s">
        <v>893</v>
      </c>
      <c r="P18" s="19">
        <v>66101</v>
      </c>
      <c r="Q18" s="47" t="s">
        <v>644</v>
      </c>
      <c r="R18" s="47" t="s">
        <v>900</v>
      </c>
      <c r="S18" s="19" t="s">
        <v>901</v>
      </c>
      <c r="T18" s="19">
        <v>2025</v>
      </c>
      <c r="U18" s="19" t="s">
        <v>906</v>
      </c>
    </row>
    <row r="19" spans="1:21" x14ac:dyDescent="0.25">
      <c r="A19" s="19">
        <f t="shared" si="0"/>
        <v>14753</v>
      </c>
      <c r="B19" s="20" t="s">
        <v>51</v>
      </c>
      <c r="C19" s="20" t="s">
        <v>52</v>
      </c>
      <c r="D19" s="20" t="s">
        <v>53</v>
      </c>
      <c r="E19" s="21" t="s">
        <v>22</v>
      </c>
      <c r="F19" s="20" t="s">
        <v>54</v>
      </c>
      <c r="G19" s="23">
        <v>767.404</v>
      </c>
      <c r="H19" s="24">
        <v>1.2187946945638437E-2</v>
      </c>
      <c r="I19" s="25">
        <v>3528</v>
      </c>
      <c r="J19" s="24">
        <v>6.7580769363384556E-3</v>
      </c>
      <c r="K19" s="25">
        <v>3783.2872336974001</v>
      </c>
      <c r="L19" s="24">
        <v>2.5993124752603489E-2</v>
      </c>
      <c r="M19" s="24">
        <v>1.2777034503311455E-2</v>
      </c>
      <c r="N19" s="64">
        <f t="shared" si="1"/>
        <v>199133.03</v>
      </c>
      <c r="O19" s="47" t="s">
        <v>893</v>
      </c>
      <c r="P19" s="19">
        <v>66101</v>
      </c>
      <c r="Q19" s="47" t="s">
        <v>644</v>
      </c>
      <c r="R19" s="47" t="s">
        <v>900</v>
      </c>
      <c r="S19" s="19" t="s">
        <v>901</v>
      </c>
      <c r="T19" s="19">
        <v>2025</v>
      </c>
      <c r="U19" s="19" t="s">
        <v>906</v>
      </c>
    </row>
    <row r="20" spans="1:21" x14ac:dyDescent="0.25">
      <c r="A20" s="19">
        <f t="shared" si="0"/>
        <v>14755</v>
      </c>
      <c r="B20" s="20" t="s">
        <v>55</v>
      </c>
      <c r="C20" s="20" t="s">
        <v>56</v>
      </c>
      <c r="D20" s="20" t="s">
        <v>57</v>
      </c>
      <c r="E20" s="21" t="s">
        <v>22</v>
      </c>
      <c r="F20" s="20" t="s">
        <v>58</v>
      </c>
      <c r="G20" s="23">
        <v>847.17599999999993</v>
      </c>
      <c r="H20" s="24">
        <v>1.3454889656058852E-2</v>
      </c>
      <c r="I20" s="25">
        <v>590</v>
      </c>
      <c r="J20" s="24">
        <v>1.1301772654307507E-3</v>
      </c>
      <c r="K20" s="25">
        <v>1426.2618799142999</v>
      </c>
      <c r="L20" s="24">
        <v>9.7991510251427012E-3</v>
      </c>
      <c r="M20" s="24">
        <v>7.7938569736243817E-3</v>
      </c>
      <c r="N20" s="64">
        <f t="shared" si="1"/>
        <v>121469.06</v>
      </c>
      <c r="O20" s="47" t="s">
        <v>893</v>
      </c>
      <c r="P20" s="19">
        <v>66101</v>
      </c>
      <c r="Q20" s="47" t="s">
        <v>644</v>
      </c>
      <c r="R20" s="47" t="s">
        <v>900</v>
      </c>
      <c r="S20" s="19" t="s">
        <v>901</v>
      </c>
      <c r="T20" s="19">
        <v>2025</v>
      </c>
      <c r="U20" s="19" t="s">
        <v>906</v>
      </c>
    </row>
    <row r="21" spans="1:21" x14ac:dyDescent="0.25">
      <c r="A21" s="19">
        <f t="shared" si="0"/>
        <v>14756</v>
      </c>
      <c r="B21" s="20" t="s">
        <v>59</v>
      </c>
      <c r="C21" s="20" t="s">
        <v>60</v>
      </c>
      <c r="D21" s="20" t="s">
        <v>61</v>
      </c>
      <c r="E21" s="21" t="s">
        <v>22</v>
      </c>
      <c r="F21" s="20" t="s">
        <v>62</v>
      </c>
      <c r="G21" s="23">
        <v>1041.845</v>
      </c>
      <c r="H21" s="24">
        <v>1.6546632002932847E-2</v>
      </c>
      <c r="I21" s="25">
        <v>3850</v>
      </c>
      <c r="J21" s="24">
        <v>7.3748855456074415E-3</v>
      </c>
      <c r="K21" s="25">
        <v>2371.9127029883998</v>
      </c>
      <c r="L21" s="24">
        <v>1.6296257456193362E-2</v>
      </c>
      <c r="M21" s="24">
        <v>1.2827858510654789E-2</v>
      </c>
      <c r="N21" s="64">
        <f t="shared" si="1"/>
        <v>199925.14</v>
      </c>
      <c r="O21" s="47" t="s">
        <v>893</v>
      </c>
      <c r="P21" s="19">
        <v>66101</v>
      </c>
      <c r="Q21" s="47" t="s">
        <v>644</v>
      </c>
      <c r="R21" s="47" t="s">
        <v>900</v>
      </c>
      <c r="S21" s="19" t="s">
        <v>901</v>
      </c>
      <c r="T21" s="19">
        <v>2025</v>
      </c>
      <c r="U21" s="19" t="s">
        <v>906</v>
      </c>
    </row>
    <row r="22" spans="1:21" x14ac:dyDescent="0.25">
      <c r="A22" s="19">
        <v>14757</v>
      </c>
      <c r="B22" s="20" t="s">
        <v>63</v>
      </c>
      <c r="C22" s="20" t="s">
        <v>64</v>
      </c>
      <c r="D22" s="20" t="s">
        <v>65</v>
      </c>
      <c r="E22" s="21" t="s">
        <v>22</v>
      </c>
      <c r="F22" s="20" t="s">
        <v>66</v>
      </c>
      <c r="G22" s="23">
        <v>395.85700000000003</v>
      </c>
      <c r="H22" s="24">
        <v>6.2870197628101957E-3</v>
      </c>
      <c r="I22" s="25">
        <v>3264</v>
      </c>
      <c r="J22" s="24">
        <v>6.2523704989253734E-3</v>
      </c>
      <c r="K22" s="25">
        <v>736.67835984600003</v>
      </c>
      <c r="L22" s="24">
        <v>5.0613583709599912E-3</v>
      </c>
      <c r="M22" s="24">
        <v>6.0280277788862273E-3</v>
      </c>
      <c r="N22" s="64">
        <f t="shared" si="1"/>
        <v>93948.21</v>
      </c>
      <c r="O22" s="47" t="s">
        <v>893</v>
      </c>
      <c r="P22" s="19">
        <v>66101</v>
      </c>
      <c r="Q22" s="47" t="s">
        <v>644</v>
      </c>
      <c r="R22" s="47" t="s">
        <v>900</v>
      </c>
      <c r="S22" s="19" t="s">
        <v>901</v>
      </c>
      <c r="T22" s="19">
        <v>2025</v>
      </c>
      <c r="U22" s="19" t="s">
        <v>906</v>
      </c>
    </row>
    <row r="23" spans="1:21" x14ac:dyDescent="0.25">
      <c r="A23" s="19">
        <f t="shared" ref="A23:A66" si="2">VLOOKUP(B23,County3,2,0)</f>
        <v>14758</v>
      </c>
      <c r="B23" s="20" t="s">
        <v>67</v>
      </c>
      <c r="C23" s="20" t="s">
        <v>68</v>
      </c>
      <c r="D23" s="20" t="s">
        <v>69</v>
      </c>
      <c r="E23" s="21" t="s">
        <v>22</v>
      </c>
      <c r="F23" s="20" t="s">
        <v>70</v>
      </c>
      <c r="G23" s="23">
        <v>756.00100000000009</v>
      </c>
      <c r="H23" s="24">
        <v>1.200684395553008E-2</v>
      </c>
      <c r="I23" s="25">
        <v>1025</v>
      </c>
      <c r="J23" s="24">
        <v>1.9634435543500329E-3</v>
      </c>
      <c r="K23" s="25">
        <v>1620.5854048956</v>
      </c>
      <c r="L23" s="24">
        <v>1.113425336213026E-2</v>
      </c>
      <c r="M23" s="24">
        <v>7.8149656763780977E-3</v>
      </c>
      <c r="N23" s="64">
        <f t="shared" si="1"/>
        <v>121798.05</v>
      </c>
      <c r="O23" s="47" t="s">
        <v>893</v>
      </c>
      <c r="P23" s="19">
        <v>66101</v>
      </c>
      <c r="Q23" s="47" t="s">
        <v>644</v>
      </c>
      <c r="R23" s="47" t="s">
        <v>900</v>
      </c>
      <c r="S23" s="19" t="s">
        <v>901</v>
      </c>
      <c r="T23" s="19">
        <v>2025</v>
      </c>
      <c r="U23" s="19" t="s">
        <v>906</v>
      </c>
    </row>
    <row r="24" spans="1:21" x14ac:dyDescent="0.25">
      <c r="A24" s="19">
        <f t="shared" si="2"/>
        <v>14759</v>
      </c>
      <c r="B24" s="20" t="s">
        <v>71</v>
      </c>
      <c r="C24" s="20" t="s">
        <v>72</v>
      </c>
      <c r="D24" s="20" t="s">
        <v>73</v>
      </c>
      <c r="E24" s="21" t="s">
        <v>22</v>
      </c>
      <c r="F24" s="20" t="s">
        <v>74</v>
      </c>
      <c r="G24" s="23">
        <v>1682.7540000000001</v>
      </c>
      <c r="H24" s="24">
        <v>2.6725579322704682E-2</v>
      </c>
      <c r="I24" s="25">
        <v>4920</v>
      </c>
      <c r="J24" s="24">
        <v>9.4245290608801595E-3</v>
      </c>
      <c r="K24" s="25">
        <v>4339.3049406134996</v>
      </c>
      <c r="L24" s="24">
        <v>2.9813251728900279E-2</v>
      </c>
      <c r="M24" s="24">
        <v>2.0422693699213994E-2</v>
      </c>
      <c r="N24" s="64">
        <f t="shared" si="1"/>
        <v>318292.40000000002</v>
      </c>
      <c r="O24" s="47" t="s">
        <v>893</v>
      </c>
      <c r="P24" s="19">
        <v>66101</v>
      </c>
      <c r="Q24" s="47" t="s">
        <v>644</v>
      </c>
      <c r="R24" s="47" t="s">
        <v>900</v>
      </c>
      <c r="S24" s="19" t="s">
        <v>901</v>
      </c>
      <c r="T24" s="19">
        <v>2025</v>
      </c>
      <c r="U24" s="19" t="s">
        <v>906</v>
      </c>
    </row>
    <row r="25" spans="1:21" x14ac:dyDescent="0.25">
      <c r="A25" s="19">
        <f t="shared" si="2"/>
        <v>14762</v>
      </c>
      <c r="B25" s="20" t="s">
        <v>75</v>
      </c>
      <c r="C25" s="20" t="s">
        <v>76</v>
      </c>
      <c r="D25" s="20" t="s">
        <v>77</v>
      </c>
      <c r="E25" s="21" t="s">
        <v>22</v>
      </c>
      <c r="F25" s="20" t="s">
        <v>78</v>
      </c>
      <c r="G25" s="23">
        <v>2770.8789999999999</v>
      </c>
      <c r="H25" s="24">
        <v>4.4007232493945413E-2</v>
      </c>
      <c r="I25" s="25">
        <v>68907</v>
      </c>
      <c r="J25" s="24">
        <v>0.13199512682887585</v>
      </c>
      <c r="K25" s="25">
        <v>5087.1935606777997</v>
      </c>
      <c r="L25" s="24">
        <v>3.4951630340292465E-2</v>
      </c>
      <c r="M25" s="24">
        <v>7.7391269797186996E-2</v>
      </c>
      <c r="N25" s="64">
        <f>ROUND(M25*$B$9,2)</f>
        <v>1206160.82</v>
      </c>
      <c r="O25" s="47" t="s">
        <v>893</v>
      </c>
      <c r="P25" s="19">
        <v>66101</v>
      </c>
      <c r="Q25" s="47" t="s">
        <v>644</v>
      </c>
      <c r="R25" s="47" t="s">
        <v>900</v>
      </c>
      <c r="S25" s="19" t="s">
        <v>901</v>
      </c>
      <c r="T25" s="19">
        <v>2025</v>
      </c>
      <c r="U25" s="19" t="s">
        <v>906</v>
      </c>
    </row>
    <row r="26" spans="1:21" x14ac:dyDescent="0.25">
      <c r="A26" s="19">
        <f t="shared" si="2"/>
        <v>14764</v>
      </c>
      <c r="B26" s="20" t="s">
        <v>79</v>
      </c>
      <c r="C26" s="20" t="s">
        <v>80</v>
      </c>
      <c r="D26" s="20" t="s">
        <v>81</v>
      </c>
      <c r="E26" s="21" t="s">
        <v>22</v>
      </c>
      <c r="F26" s="20" t="s">
        <v>82</v>
      </c>
      <c r="G26" s="23">
        <v>1732.095</v>
      </c>
      <c r="H26" s="24">
        <v>2.7509215439072001E-2</v>
      </c>
      <c r="I26" s="25">
        <v>51278</v>
      </c>
      <c r="J26" s="24">
        <v>9.8225813248742438E-2</v>
      </c>
      <c r="K26" s="25">
        <v>2605.3375545054</v>
      </c>
      <c r="L26" s="24">
        <v>1.7900005971980687E-2</v>
      </c>
      <c r="M26" s="24">
        <v>5.3874012669521916E-2</v>
      </c>
      <c r="N26" s="64">
        <f t="shared" ref="N26:N61" si="3">ROUND(M26*$B$9,2)</f>
        <v>839638.93</v>
      </c>
      <c r="O26" s="47" t="s">
        <v>893</v>
      </c>
      <c r="P26" s="19">
        <v>66101</v>
      </c>
      <c r="Q26" s="47" t="s">
        <v>644</v>
      </c>
      <c r="R26" s="47" t="s">
        <v>900</v>
      </c>
      <c r="S26" s="19" t="s">
        <v>901</v>
      </c>
      <c r="T26" s="19">
        <v>2025</v>
      </c>
      <c r="U26" s="19" t="s">
        <v>906</v>
      </c>
    </row>
    <row r="27" spans="1:21" x14ac:dyDescent="0.25">
      <c r="A27" s="19">
        <f t="shared" si="2"/>
        <v>14766</v>
      </c>
      <c r="B27" s="20" t="s">
        <v>83</v>
      </c>
      <c r="C27" s="20" t="s">
        <v>84</v>
      </c>
      <c r="D27" s="20" t="s">
        <v>85</v>
      </c>
      <c r="E27" s="21" t="s">
        <v>22</v>
      </c>
      <c r="F27" s="20" t="s">
        <v>86</v>
      </c>
      <c r="G27" s="23">
        <v>1060.4870000000001</v>
      </c>
      <c r="H27" s="24">
        <v>1.6842705136459114E-2</v>
      </c>
      <c r="I27" s="25">
        <v>846</v>
      </c>
      <c r="J27" s="24">
        <v>1.6205592653464663E-3</v>
      </c>
      <c r="K27" s="25">
        <v>4676.533257825</v>
      </c>
      <c r="L27" s="24">
        <v>3.2130183322492886E-2</v>
      </c>
      <c r="M27" s="24">
        <v>1.3811342425220811E-2</v>
      </c>
      <c r="N27" s="64">
        <f t="shared" si="3"/>
        <v>215252.96</v>
      </c>
      <c r="O27" s="47" t="s">
        <v>893</v>
      </c>
      <c r="P27" s="19">
        <v>66101</v>
      </c>
      <c r="Q27" s="47" t="s">
        <v>644</v>
      </c>
      <c r="R27" s="47" t="s">
        <v>900</v>
      </c>
      <c r="S27" s="19" t="s">
        <v>901</v>
      </c>
      <c r="T27" s="19">
        <v>2025</v>
      </c>
      <c r="U27" s="19" t="s">
        <v>906</v>
      </c>
    </row>
    <row r="28" spans="1:21" x14ac:dyDescent="0.25">
      <c r="A28" s="19">
        <f t="shared" si="2"/>
        <v>14767</v>
      </c>
      <c r="B28" s="20" t="s">
        <v>87</v>
      </c>
      <c r="C28" s="20" t="s">
        <v>88</v>
      </c>
      <c r="D28" s="20" t="s">
        <v>89</v>
      </c>
      <c r="E28" s="21" t="s">
        <v>22</v>
      </c>
      <c r="F28" s="20" t="s">
        <v>90</v>
      </c>
      <c r="G28" s="23">
        <v>898.66600000000005</v>
      </c>
      <c r="H28" s="24">
        <v>1.4272656292968387E-2</v>
      </c>
      <c r="I28" s="25">
        <v>10592</v>
      </c>
      <c r="J28" s="24">
        <v>2.0289555246512731E-2</v>
      </c>
      <c r="K28" s="25">
        <v>2995.0813713248999</v>
      </c>
      <c r="L28" s="24">
        <v>2.0577745997086956E-2</v>
      </c>
      <c r="M28" s="24">
        <v>1.7940433815209839E-2</v>
      </c>
      <c r="N28" s="64">
        <f t="shared" si="3"/>
        <v>279605.81</v>
      </c>
      <c r="O28" s="47" t="s">
        <v>893</v>
      </c>
      <c r="P28" s="19">
        <v>66101</v>
      </c>
      <c r="Q28" s="47" t="s">
        <v>644</v>
      </c>
      <c r="R28" s="47" t="s">
        <v>900</v>
      </c>
      <c r="S28" s="19" t="s">
        <v>901</v>
      </c>
      <c r="T28" s="19">
        <v>2025</v>
      </c>
      <c r="U28" s="19" t="s">
        <v>906</v>
      </c>
    </row>
    <row r="29" spans="1:21" x14ac:dyDescent="0.25">
      <c r="A29" s="19">
        <f t="shared" si="2"/>
        <v>14768</v>
      </c>
      <c r="B29" s="20" t="s">
        <v>91</v>
      </c>
      <c r="C29" s="20" t="s">
        <v>92</v>
      </c>
      <c r="D29" s="20" t="s">
        <v>93</v>
      </c>
      <c r="E29" s="21" t="s">
        <v>22</v>
      </c>
      <c r="F29" s="20" t="s">
        <v>94</v>
      </c>
      <c r="G29" s="23">
        <v>503.80200000000002</v>
      </c>
      <c r="H29" s="24">
        <v>8.0014074035404253E-3</v>
      </c>
      <c r="I29" s="25">
        <v>471</v>
      </c>
      <c r="J29" s="24">
        <v>9.022262576574299E-4</v>
      </c>
      <c r="K29" s="25">
        <v>1174.4160363936001</v>
      </c>
      <c r="L29" s="24">
        <v>8.0688408412499073E-3</v>
      </c>
      <c r="M29" s="24">
        <v>5.1752216327291233E-3</v>
      </c>
      <c r="N29" s="64">
        <f t="shared" si="3"/>
        <v>80657.02</v>
      </c>
      <c r="O29" s="47" t="s">
        <v>893</v>
      </c>
      <c r="P29" s="19">
        <v>66101</v>
      </c>
      <c r="Q29" s="47" t="s">
        <v>644</v>
      </c>
      <c r="R29" s="47" t="s">
        <v>900</v>
      </c>
      <c r="S29" s="19" t="s">
        <v>901</v>
      </c>
      <c r="T29" s="19">
        <v>2025</v>
      </c>
      <c r="U29" s="19" t="s">
        <v>906</v>
      </c>
    </row>
    <row r="30" spans="1:21" x14ac:dyDescent="0.25">
      <c r="A30" s="19">
        <f t="shared" si="2"/>
        <v>14769</v>
      </c>
      <c r="B30" s="20" t="s">
        <v>95</v>
      </c>
      <c r="C30" s="20" t="s">
        <v>96</v>
      </c>
      <c r="D30" s="20" t="s">
        <v>97</v>
      </c>
      <c r="E30" s="21" t="s">
        <v>22</v>
      </c>
      <c r="F30" s="20" t="s">
        <v>98</v>
      </c>
      <c r="G30" s="23">
        <v>748.92799999999988</v>
      </c>
      <c r="H30" s="24">
        <v>1.1894510232033065E-2</v>
      </c>
      <c r="I30" s="25">
        <v>2389</v>
      </c>
      <c r="J30" s="24">
        <v>4.5762601476509552E-3</v>
      </c>
      <c r="K30" s="25">
        <v>1727.1523160892</v>
      </c>
      <c r="L30" s="24">
        <v>1.186642272862262E-2</v>
      </c>
      <c r="M30" s="24">
        <v>8.9615926975981329E-3</v>
      </c>
      <c r="N30" s="64">
        <f t="shared" si="3"/>
        <v>139668.49</v>
      </c>
      <c r="O30" s="47" t="s">
        <v>893</v>
      </c>
      <c r="P30" s="19">
        <v>66101</v>
      </c>
      <c r="Q30" s="47" t="s">
        <v>644</v>
      </c>
      <c r="R30" s="47" t="s">
        <v>900</v>
      </c>
      <c r="S30" s="19" t="s">
        <v>901</v>
      </c>
      <c r="T30" s="19">
        <v>2025</v>
      </c>
      <c r="U30" s="19" t="s">
        <v>906</v>
      </c>
    </row>
    <row r="31" spans="1:21" x14ac:dyDescent="0.25">
      <c r="A31" s="19">
        <f t="shared" si="2"/>
        <v>14770</v>
      </c>
      <c r="B31" s="20" t="s">
        <v>99</v>
      </c>
      <c r="C31" s="20" t="s">
        <v>100</v>
      </c>
      <c r="D31" s="20" t="s">
        <v>101</v>
      </c>
      <c r="E31" s="21" t="s">
        <v>22</v>
      </c>
      <c r="F31" s="20" t="s">
        <v>102</v>
      </c>
      <c r="G31" s="23">
        <v>1844.7810000000002</v>
      </c>
      <c r="H31" s="24">
        <v>2.9298899868024957E-2</v>
      </c>
      <c r="I31" s="25">
        <v>6816</v>
      </c>
      <c r="J31" s="24">
        <v>1.3056420747755927E-2</v>
      </c>
      <c r="K31" s="25">
        <v>2899.385143083</v>
      </c>
      <c r="L31" s="24">
        <v>1.9920263800945495E-2</v>
      </c>
      <c r="M31" s="24">
        <v>2.0926181006501454E-2</v>
      </c>
      <c r="N31" s="64">
        <f t="shared" si="3"/>
        <v>326139.36</v>
      </c>
      <c r="O31" s="47" t="s">
        <v>893</v>
      </c>
      <c r="P31" s="19">
        <v>66101</v>
      </c>
      <c r="Q31" s="47" t="s">
        <v>644</v>
      </c>
      <c r="R31" s="47" t="s">
        <v>900</v>
      </c>
      <c r="S31" s="19" t="s">
        <v>901</v>
      </c>
      <c r="T31" s="19">
        <v>2025</v>
      </c>
      <c r="U31" s="19" t="s">
        <v>906</v>
      </c>
    </row>
    <row r="32" spans="1:21" x14ac:dyDescent="0.25">
      <c r="A32" s="19">
        <f t="shared" si="2"/>
        <v>14771</v>
      </c>
      <c r="B32" s="20" t="s">
        <v>103</v>
      </c>
      <c r="C32" s="20" t="s">
        <v>104</v>
      </c>
      <c r="D32" s="20" t="s">
        <v>105</v>
      </c>
      <c r="E32" s="21" t="s">
        <v>22</v>
      </c>
      <c r="F32" s="20" t="s">
        <v>106</v>
      </c>
      <c r="G32" s="23">
        <v>868.59699999999998</v>
      </c>
      <c r="H32" s="24">
        <v>1.379509900018857E-2</v>
      </c>
      <c r="I32" s="25">
        <v>10685</v>
      </c>
      <c r="J32" s="24">
        <v>2.0467701832419614E-2</v>
      </c>
      <c r="K32" s="25">
        <v>1656.9879279525001</v>
      </c>
      <c r="L32" s="24">
        <v>1.1384357376094537E-2</v>
      </c>
      <c r="M32" s="24">
        <v>1.598199180826218E-2</v>
      </c>
      <c r="N32" s="64">
        <f t="shared" si="3"/>
        <v>249083.03</v>
      </c>
      <c r="O32" s="47" t="s">
        <v>893</v>
      </c>
      <c r="P32" s="19">
        <v>66101</v>
      </c>
      <c r="Q32" s="47" t="s">
        <v>644</v>
      </c>
      <c r="R32" s="47" t="s">
        <v>900</v>
      </c>
      <c r="S32" s="19" t="s">
        <v>901</v>
      </c>
      <c r="T32" s="19">
        <v>2025</v>
      </c>
      <c r="U32" s="19" t="s">
        <v>906</v>
      </c>
    </row>
    <row r="33" spans="1:21" x14ac:dyDescent="0.25">
      <c r="A33" s="19">
        <f t="shared" si="2"/>
        <v>14773</v>
      </c>
      <c r="B33" s="20" t="s">
        <v>107</v>
      </c>
      <c r="C33" s="20" t="s">
        <v>108</v>
      </c>
      <c r="D33" s="20" t="s">
        <v>109</v>
      </c>
      <c r="E33" s="21" t="s">
        <v>22</v>
      </c>
      <c r="F33" s="20" t="s">
        <v>110</v>
      </c>
      <c r="G33" s="23">
        <v>926.63900000000001</v>
      </c>
      <c r="H33" s="24">
        <v>1.471692481373495E-2</v>
      </c>
      <c r="I33" s="25">
        <v>1499</v>
      </c>
      <c r="J33" s="24">
        <v>2.8714164760689754E-3</v>
      </c>
      <c r="K33" s="25">
        <v>1869.6763384298999</v>
      </c>
      <c r="L33" s="24">
        <v>1.2845635900688364E-2</v>
      </c>
      <c r="M33" s="24">
        <v>9.6044636960592438E-3</v>
      </c>
      <c r="N33" s="64">
        <f t="shared" si="3"/>
        <v>149687.79</v>
      </c>
      <c r="O33" s="47" t="s">
        <v>893</v>
      </c>
      <c r="P33" s="19">
        <v>66101</v>
      </c>
      <c r="Q33" s="47" t="s">
        <v>644</v>
      </c>
      <c r="R33" s="47" t="s">
        <v>900</v>
      </c>
      <c r="S33" s="19" t="s">
        <v>901</v>
      </c>
      <c r="T33" s="19">
        <v>2025</v>
      </c>
      <c r="U33" s="19" t="s">
        <v>906</v>
      </c>
    </row>
    <row r="34" spans="1:21" x14ac:dyDescent="0.25">
      <c r="A34" s="19">
        <f t="shared" si="2"/>
        <v>14777</v>
      </c>
      <c r="B34" s="20" t="s">
        <v>111</v>
      </c>
      <c r="C34" s="20" t="s">
        <v>112</v>
      </c>
      <c r="D34" s="20" t="s">
        <v>113</v>
      </c>
      <c r="E34" s="21" t="s">
        <v>22</v>
      </c>
      <c r="F34" s="20" t="s">
        <v>114</v>
      </c>
      <c r="G34" s="23">
        <v>1205.79</v>
      </c>
      <c r="H34" s="24">
        <v>1.9150414315772878E-2</v>
      </c>
      <c r="I34" s="25">
        <v>24733</v>
      </c>
      <c r="J34" s="24">
        <v>4.7377414077794507E-2</v>
      </c>
      <c r="K34" s="25">
        <v>1490.4589813542</v>
      </c>
      <c r="L34" s="24">
        <v>1.0240218055850825E-2</v>
      </c>
      <c r="M34" s="24">
        <v>2.8659174968597122E-2</v>
      </c>
      <c r="N34" s="64">
        <f t="shared" si="3"/>
        <v>446659.86</v>
      </c>
      <c r="O34" s="47" t="s">
        <v>893</v>
      </c>
      <c r="P34" s="19">
        <v>66101</v>
      </c>
      <c r="Q34" s="47" t="s">
        <v>644</v>
      </c>
      <c r="R34" s="47" t="s">
        <v>900</v>
      </c>
      <c r="S34" s="19" t="s">
        <v>901</v>
      </c>
      <c r="T34" s="19">
        <v>2025</v>
      </c>
      <c r="U34" s="19" t="s">
        <v>906</v>
      </c>
    </row>
    <row r="35" spans="1:21" x14ac:dyDescent="0.25">
      <c r="A35" s="19">
        <f t="shared" si="2"/>
        <v>14779</v>
      </c>
      <c r="B35" s="20" t="s">
        <v>115</v>
      </c>
      <c r="C35" s="20" t="s">
        <v>116</v>
      </c>
      <c r="D35" s="20" t="s">
        <v>117</v>
      </c>
      <c r="E35" s="21" t="s">
        <v>22</v>
      </c>
      <c r="F35" s="20">
        <v>59623</v>
      </c>
      <c r="G35" s="23">
        <v>1510.3910000000001</v>
      </c>
      <c r="H35" s="24">
        <v>2.3988101932189285E-2</v>
      </c>
      <c r="I35" s="25">
        <v>38409</v>
      </c>
      <c r="J35" s="24">
        <v>7.3574539979541873E-2</v>
      </c>
      <c r="K35" s="25">
        <v>3458.3613010947001</v>
      </c>
      <c r="L35" s="24">
        <v>2.3760716854447708E-2</v>
      </c>
      <c r="M35" s="24">
        <v>4.3777200135582006E-2</v>
      </c>
      <c r="N35" s="64">
        <f t="shared" si="3"/>
        <v>682277.78</v>
      </c>
      <c r="O35" s="47" t="s">
        <v>893</v>
      </c>
      <c r="P35" s="19">
        <v>66101</v>
      </c>
      <c r="Q35" s="47" t="s">
        <v>644</v>
      </c>
      <c r="R35" s="47" t="s">
        <v>900</v>
      </c>
      <c r="S35" s="19" t="s">
        <v>901</v>
      </c>
      <c r="T35" s="19">
        <v>2025</v>
      </c>
      <c r="U35" s="19" t="s">
        <v>906</v>
      </c>
    </row>
    <row r="36" spans="1:21" x14ac:dyDescent="0.25">
      <c r="A36" s="19">
        <f t="shared" si="2"/>
        <v>14781</v>
      </c>
      <c r="B36" s="20" t="s">
        <v>118</v>
      </c>
      <c r="C36" s="20" t="s">
        <v>48</v>
      </c>
      <c r="D36" s="20" t="s">
        <v>119</v>
      </c>
      <c r="E36" s="21" t="s">
        <v>22</v>
      </c>
      <c r="F36" s="20" t="s">
        <v>120</v>
      </c>
      <c r="G36" s="23">
        <v>949.279</v>
      </c>
      <c r="H36" s="24">
        <v>1.5076494374030771E-2</v>
      </c>
      <c r="I36" s="25">
        <v>1121</v>
      </c>
      <c r="J36" s="24">
        <v>2.1473368043184267E-3</v>
      </c>
      <c r="K36" s="25">
        <v>1429.9797951153</v>
      </c>
      <c r="L36" s="24">
        <v>9.8246950104839224E-3</v>
      </c>
      <c r="M36" s="24">
        <v>8.8544714734364646E-3</v>
      </c>
      <c r="N36" s="64">
        <f t="shared" si="3"/>
        <v>137998.98000000001</v>
      </c>
      <c r="O36" s="47" t="s">
        <v>893</v>
      </c>
      <c r="P36" s="19">
        <v>66101</v>
      </c>
      <c r="Q36" s="47" t="s">
        <v>644</v>
      </c>
      <c r="R36" s="47" t="s">
        <v>900</v>
      </c>
      <c r="S36" s="19" t="s">
        <v>901</v>
      </c>
      <c r="T36" s="19">
        <v>2025</v>
      </c>
      <c r="U36" s="19" t="s">
        <v>906</v>
      </c>
    </row>
    <row r="37" spans="1:21" x14ac:dyDescent="0.25">
      <c r="A37" s="19">
        <f t="shared" si="2"/>
        <v>14782</v>
      </c>
      <c r="B37" s="20" t="s">
        <v>121</v>
      </c>
      <c r="C37" s="20" t="s">
        <v>122</v>
      </c>
      <c r="D37" s="20" t="s">
        <v>123</v>
      </c>
      <c r="E37" s="21" t="s">
        <v>22</v>
      </c>
      <c r="F37" s="20" t="s">
        <v>124</v>
      </c>
      <c r="G37" s="23">
        <v>2421.0129999999999</v>
      </c>
      <c r="H37" s="24">
        <v>3.8450643987653112E-2</v>
      </c>
      <c r="I37" s="25">
        <v>16208</v>
      </c>
      <c r="J37" s="24">
        <v>3.1047310369663742E-2</v>
      </c>
      <c r="K37" s="25">
        <v>3612.5385588864001</v>
      </c>
      <c r="L37" s="24">
        <v>2.4819993734114438E-2</v>
      </c>
      <c r="M37" s="24">
        <v>3.2763180489749626E-2</v>
      </c>
      <c r="N37" s="64">
        <f t="shared" si="3"/>
        <v>510621.74</v>
      </c>
      <c r="O37" s="47" t="s">
        <v>893</v>
      </c>
      <c r="P37" s="19">
        <v>66101</v>
      </c>
      <c r="Q37" s="47" t="s">
        <v>644</v>
      </c>
      <c r="R37" s="47" t="s">
        <v>900</v>
      </c>
      <c r="S37" s="19" t="s">
        <v>901</v>
      </c>
      <c r="T37" s="19">
        <v>2025</v>
      </c>
      <c r="U37" s="19" t="s">
        <v>906</v>
      </c>
    </row>
    <row r="38" spans="1:21" x14ac:dyDescent="0.25">
      <c r="A38" s="19">
        <f t="shared" si="2"/>
        <v>14784</v>
      </c>
      <c r="B38" s="20" t="s">
        <v>125</v>
      </c>
      <c r="C38" s="20" t="s">
        <v>126</v>
      </c>
      <c r="D38" s="20" t="s">
        <v>127</v>
      </c>
      <c r="E38" s="21" t="s">
        <v>22</v>
      </c>
      <c r="F38" s="20">
        <v>59755</v>
      </c>
      <c r="G38" s="23">
        <v>1392.7429999999999</v>
      </c>
      <c r="H38" s="24">
        <v>2.2119610782468314E-2</v>
      </c>
      <c r="I38" s="25">
        <v>7086</v>
      </c>
      <c r="J38" s="24">
        <v>1.3573620513292034E-2</v>
      </c>
      <c r="K38" s="25">
        <v>3588.1361172656998</v>
      </c>
      <c r="L38" s="24">
        <v>2.4652336437659291E-2</v>
      </c>
      <c r="M38" s="24">
        <v>1.9207759805836E-2</v>
      </c>
      <c r="N38" s="64">
        <f t="shared" si="3"/>
        <v>299357.37</v>
      </c>
      <c r="O38" s="47" t="s">
        <v>893</v>
      </c>
      <c r="P38" s="19">
        <v>66101</v>
      </c>
      <c r="Q38" s="47" t="s">
        <v>644</v>
      </c>
      <c r="R38" s="47" t="s">
        <v>900</v>
      </c>
      <c r="S38" s="19" t="s">
        <v>901</v>
      </c>
      <c r="T38" s="19">
        <v>2025</v>
      </c>
      <c r="U38" s="19" t="s">
        <v>906</v>
      </c>
    </row>
    <row r="39" spans="1:21" x14ac:dyDescent="0.25">
      <c r="A39" s="19">
        <f t="shared" si="2"/>
        <v>1559</v>
      </c>
      <c r="B39" s="20" t="s">
        <v>128</v>
      </c>
      <c r="C39" s="20" t="s">
        <v>129</v>
      </c>
      <c r="D39" s="20" t="s">
        <v>130</v>
      </c>
      <c r="E39" s="21" t="s">
        <v>22</v>
      </c>
      <c r="F39" s="20" t="s">
        <v>131</v>
      </c>
      <c r="G39" s="23">
        <v>928.81599999999992</v>
      </c>
      <c r="H39" s="24">
        <v>1.4751500031613218E-2</v>
      </c>
      <c r="I39" s="25">
        <v>1104</v>
      </c>
      <c r="J39" s="24">
        <v>2.1147723746365236E-3</v>
      </c>
      <c r="K39" s="25">
        <v>2642.2104987134999</v>
      </c>
      <c r="L39" s="24">
        <v>1.8153342020658186E-2</v>
      </c>
      <c r="M39" s="24">
        <v>1.0377177366631534E-2</v>
      </c>
      <c r="N39" s="64">
        <f t="shared" si="3"/>
        <v>161730.71</v>
      </c>
      <c r="O39" s="47" t="s">
        <v>893</v>
      </c>
      <c r="P39" s="19">
        <v>66101</v>
      </c>
      <c r="Q39" s="47" t="s">
        <v>644</v>
      </c>
      <c r="R39" s="47" t="s">
        <v>900</v>
      </c>
      <c r="S39" s="19" t="s">
        <v>901</v>
      </c>
      <c r="T39" s="19">
        <v>2025</v>
      </c>
      <c r="U39" s="19" t="s">
        <v>906</v>
      </c>
    </row>
    <row r="40" spans="1:21" x14ac:dyDescent="0.25">
      <c r="A40" s="19">
        <f t="shared" si="2"/>
        <v>14785</v>
      </c>
      <c r="B40" s="20" t="s">
        <v>132</v>
      </c>
      <c r="C40" s="20" t="s">
        <v>133</v>
      </c>
      <c r="D40" s="20" t="s">
        <v>134</v>
      </c>
      <c r="E40" s="21" t="s">
        <v>22</v>
      </c>
      <c r="F40" s="20" t="s">
        <v>135</v>
      </c>
      <c r="G40" s="23">
        <v>573.25699999999995</v>
      </c>
      <c r="H40" s="24">
        <v>9.1044950276723251E-3</v>
      </c>
      <c r="I40" s="25">
        <v>1049</v>
      </c>
      <c r="J40" s="24">
        <v>2.0094168668421315E-3</v>
      </c>
      <c r="K40" s="25">
        <v>2391.8547220424998</v>
      </c>
      <c r="L40" s="24">
        <v>1.6433269360675549E-2</v>
      </c>
      <c r="M40" s="24">
        <v>7.7322186299408936E-3</v>
      </c>
      <c r="N40" s="64">
        <f t="shared" si="3"/>
        <v>120508.41</v>
      </c>
      <c r="O40" s="47" t="s">
        <v>893</v>
      </c>
      <c r="P40" s="19">
        <v>66101</v>
      </c>
      <c r="Q40" s="47" t="s">
        <v>644</v>
      </c>
      <c r="R40" s="47" t="s">
        <v>900</v>
      </c>
      <c r="S40" s="19" t="s">
        <v>901</v>
      </c>
      <c r="T40" s="19">
        <v>2025</v>
      </c>
      <c r="U40" s="19" t="s">
        <v>906</v>
      </c>
    </row>
    <row r="41" spans="1:21" x14ac:dyDescent="0.25">
      <c r="A41" s="19">
        <f t="shared" si="2"/>
        <v>14787</v>
      </c>
      <c r="B41" s="20" t="s">
        <v>136</v>
      </c>
      <c r="C41" s="20" t="s">
        <v>137</v>
      </c>
      <c r="D41" s="20" t="s">
        <v>138</v>
      </c>
      <c r="E41" s="21" t="s">
        <v>22</v>
      </c>
      <c r="F41" s="20" t="s">
        <v>139</v>
      </c>
      <c r="G41" s="23">
        <v>788.37200000000007</v>
      </c>
      <c r="H41" s="24">
        <v>1.2520961722152696E-2</v>
      </c>
      <c r="I41" s="25">
        <v>3638</v>
      </c>
      <c r="J41" s="24">
        <v>6.9687879519272399E-3</v>
      </c>
      <c r="K41" s="25">
        <v>1219.6126074132001</v>
      </c>
      <c r="L41" s="24">
        <v>8.3793644775306871E-3</v>
      </c>
      <c r="M41" s="24">
        <v>9.4717727651381124E-3</v>
      </c>
      <c r="N41" s="64">
        <f t="shared" si="3"/>
        <v>147619.76999999999</v>
      </c>
      <c r="O41" s="47" t="s">
        <v>893</v>
      </c>
      <c r="P41" s="19">
        <v>66101</v>
      </c>
      <c r="Q41" s="47" t="s">
        <v>644</v>
      </c>
      <c r="R41" s="47" t="s">
        <v>900</v>
      </c>
      <c r="S41" s="19" t="s">
        <v>901</v>
      </c>
      <c r="T41" s="19">
        <v>2025</v>
      </c>
      <c r="U41" s="19" t="s">
        <v>906</v>
      </c>
    </row>
    <row r="42" spans="1:21" x14ac:dyDescent="0.25">
      <c r="A42" s="19">
        <f t="shared" si="2"/>
        <v>14789</v>
      </c>
      <c r="B42" s="20" t="s">
        <v>140</v>
      </c>
      <c r="C42" s="20" t="s">
        <v>141</v>
      </c>
      <c r="D42" s="20" t="s">
        <v>142</v>
      </c>
      <c r="E42" s="21" t="s">
        <v>22</v>
      </c>
      <c r="F42" s="20" t="s">
        <v>143</v>
      </c>
      <c r="G42" s="23">
        <v>1731.229</v>
      </c>
      <c r="H42" s="24">
        <v>2.7495461585749732E-2</v>
      </c>
      <c r="I42" s="25">
        <v>44092</v>
      </c>
      <c r="J42" s="24">
        <v>8.4460637266733321E-2</v>
      </c>
      <c r="K42" s="25">
        <v>2592.9940220612998</v>
      </c>
      <c r="L42" s="24">
        <v>1.7815199569799656E-2</v>
      </c>
      <c r="M42" s="24">
        <v>4.8345479454953155E-2</v>
      </c>
      <c r="N42" s="64">
        <f t="shared" si="3"/>
        <v>753475.47</v>
      </c>
      <c r="O42" s="47" t="s">
        <v>893</v>
      </c>
      <c r="P42" s="19">
        <v>66101</v>
      </c>
      <c r="Q42" s="47" t="s">
        <v>644</v>
      </c>
      <c r="R42" s="47" t="s">
        <v>900</v>
      </c>
      <c r="S42" s="19" t="s">
        <v>901</v>
      </c>
      <c r="T42" s="19">
        <v>2025</v>
      </c>
      <c r="U42" s="19" t="s">
        <v>906</v>
      </c>
    </row>
    <row r="43" spans="1:21" x14ac:dyDescent="0.25">
      <c r="A43" s="19">
        <f t="shared" si="2"/>
        <v>14790</v>
      </c>
      <c r="B43" s="20" t="s">
        <v>144</v>
      </c>
      <c r="C43" s="20" t="s">
        <v>145</v>
      </c>
      <c r="D43" s="20" t="s">
        <v>146</v>
      </c>
      <c r="E43" s="21" t="s">
        <v>22</v>
      </c>
      <c r="F43" s="20" t="s">
        <v>147</v>
      </c>
      <c r="G43" s="23">
        <v>683.96</v>
      </c>
      <c r="H43" s="24">
        <v>1.0862685356003965E-2</v>
      </c>
      <c r="I43" s="25">
        <v>3203</v>
      </c>
      <c r="J43" s="24">
        <v>6.1355216630079572E-3</v>
      </c>
      <c r="K43" s="25">
        <v>1868.9470677305999</v>
      </c>
      <c r="L43" s="24">
        <v>1.2840625436746718E-2</v>
      </c>
      <c r="M43" s="24">
        <v>9.3674078949541138E-3</v>
      </c>
      <c r="N43" s="64">
        <f t="shared" si="3"/>
        <v>145993.22</v>
      </c>
      <c r="O43" s="47" t="s">
        <v>893</v>
      </c>
      <c r="P43" s="19">
        <v>66101</v>
      </c>
      <c r="Q43" s="47" t="s">
        <v>644</v>
      </c>
      <c r="R43" s="47" t="s">
        <v>900</v>
      </c>
      <c r="S43" s="19" t="s">
        <v>901</v>
      </c>
      <c r="T43" s="19">
        <v>2025</v>
      </c>
      <c r="U43" s="19" t="s">
        <v>906</v>
      </c>
    </row>
    <row r="44" spans="1:21" x14ac:dyDescent="0.25">
      <c r="A44" s="19">
        <f t="shared" si="2"/>
        <v>14791</v>
      </c>
      <c r="B44" s="20" t="s">
        <v>148</v>
      </c>
      <c r="C44" s="20" t="s">
        <v>149</v>
      </c>
      <c r="D44" s="20" t="s">
        <v>150</v>
      </c>
      <c r="E44" s="21" t="s">
        <v>22</v>
      </c>
      <c r="F44" s="20" t="s">
        <v>151</v>
      </c>
      <c r="G44" s="23">
        <v>982.60799999999995</v>
      </c>
      <c r="H44" s="24">
        <v>1.5605827142365551E-2</v>
      </c>
      <c r="I44" s="25">
        <v>8649</v>
      </c>
      <c r="J44" s="24">
        <v>1.6567632489339939E-2</v>
      </c>
      <c r="K44" s="25">
        <v>2802.4637122053</v>
      </c>
      <c r="L44" s="24">
        <v>1.9254363833962868E-2</v>
      </c>
      <c r="M44" s="24">
        <v>1.6720256619474773E-2</v>
      </c>
      <c r="N44" s="64">
        <f t="shared" si="3"/>
        <v>260589.06</v>
      </c>
      <c r="O44" s="47" t="s">
        <v>893</v>
      </c>
      <c r="P44" s="19">
        <v>66101</v>
      </c>
      <c r="Q44" s="47" t="s">
        <v>644</v>
      </c>
      <c r="R44" s="47" t="s">
        <v>900</v>
      </c>
      <c r="S44" s="19" t="s">
        <v>901</v>
      </c>
      <c r="T44" s="19">
        <v>2025</v>
      </c>
      <c r="U44" s="19" t="s">
        <v>906</v>
      </c>
    </row>
    <row r="45" spans="1:21" x14ac:dyDescent="0.25">
      <c r="A45" s="19">
        <f t="shared" si="2"/>
        <v>14794</v>
      </c>
      <c r="B45" s="20" t="s">
        <v>152</v>
      </c>
      <c r="C45" s="20" t="s">
        <v>153</v>
      </c>
      <c r="D45" s="20" t="s">
        <v>154</v>
      </c>
      <c r="E45" s="21" t="s">
        <v>22</v>
      </c>
      <c r="F45" s="20" t="s">
        <v>155</v>
      </c>
      <c r="G45" s="23">
        <v>509.803</v>
      </c>
      <c r="H45" s="24">
        <v>8.0967155718856196E-3</v>
      </c>
      <c r="I45" s="25">
        <v>345</v>
      </c>
      <c r="J45" s="24">
        <v>6.6086636707391355E-4</v>
      </c>
      <c r="K45" s="25">
        <v>1655.6152791320999</v>
      </c>
      <c r="L45" s="24">
        <v>1.1374926574300694E-2</v>
      </c>
      <c r="M45" s="24">
        <v>5.778018090443952E-3</v>
      </c>
      <c r="N45" s="64">
        <f t="shared" si="3"/>
        <v>90051.75</v>
      </c>
      <c r="O45" s="47" t="s">
        <v>893</v>
      </c>
      <c r="P45" s="19">
        <v>66101</v>
      </c>
      <c r="Q45" s="47" t="s">
        <v>644</v>
      </c>
      <c r="R45" s="47" t="s">
        <v>900</v>
      </c>
      <c r="S45" s="19" t="s">
        <v>901</v>
      </c>
      <c r="T45" s="19">
        <v>2025</v>
      </c>
      <c r="U45" s="19" t="s">
        <v>906</v>
      </c>
    </row>
    <row r="46" spans="1:21" x14ac:dyDescent="0.25">
      <c r="A46" s="19">
        <f t="shared" si="2"/>
        <v>14796</v>
      </c>
      <c r="B46" s="20" t="s">
        <v>156</v>
      </c>
      <c r="C46" s="20" t="s">
        <v>157</v>
      </c>
      <c r="D46" s="20" t="s">
        <v>158</v>
      </c>
      <c r="E46" s="21" t="s">
        <v>22</v>
      </c>
      <c r="F46" s="20" t="s">
        <v>159</v>
      </c>
      <c r="G46" s="23">
        <v>1537.3690000000001</v>
      </c>
      <c r="H46" s="24">
        <v>2.4416567815478185E-2</v>
      </c>
      <c r="I46" s="25">
        <v>2090</v>
      </c>
      <c r="J46" s="24">
        <v>4.0035092961868968E-3</v>
      </c>
      <c r="K46" s="25">
        <v>5140.3926055481998</v>
      </c>
      <c r="L46" s="24">
        <v>3.53171350785315E-2</v>
      </c>
      <c r="M46" s="24">
        <v>1.8431457860372334E-2</v>
      </c>
      <c r="N46" s="64">
        <f t="shared" si="3"/>
        <v>287258.53000000003</v>
      </c>
      <c r="O46" s="47" t="s">
        <v>893</v>
      </c>
      <c r="P46" s="19">
        <v>66101</v>
      </c>
      <c r="Q46" s="47" t="s">
        <v>644</v>
      </c>
      <c r="R46" s="47" t="s">
        <v>900</v>
      </c>
      <c r="S46" s="19" t="s">
        <v>901</v>
      </c>
      <c r="T46" s="19">
        <v>2025</v>
      </c>
      <c r="U46" s="19" t="s">
        <v>906</v>
      </c>
    </row>
    <row r="47" spans="1:21" x14ac:dyDescent="0.25">
      <c r="A47" s="19">
        <f t="shared" si="2"/>
        <v>14797</v>
      </c>
      <c r="B47" s="20" t="s">
        <v>160</v>
      </c>
      <c r="C47" s="20" t="s">
        <v>161</v>
      </c>
      <c r="D47" s="20" t="s">
        <v>162</v>
      </c>
      <c r="E47" s="21" t="s">
        <v>22</v>
      </c>
      <c r="F47" s="20" t="s">
        <v>163</v>
      </c>
      <c r="G47" s="23">
        <v>985.27599999999995</v>
      </c>
      <c r="H47" s="24">
        <v>1.5648200445672496E-2</v>
      </c>
      <c r="I47" s="25">
        <v>3172</v>
      </c>
      <c r="J47" s="24">
        <v>6.0761394677056636E-3</v>
      </c>
      <c r="K47" s="25">
        <v>1624.5575935874999</v>
      </c>
      <c r="L47" s="24">
        <v>1.1161544336838657E-2</v>
      </c>
      <c r="M47" s="24">
        <v>1.0922044832718997E-2</v>
      </c>
      <c r="N47" s="64">
        <f t="shared" si="3"/>
        <v>170222.59</v>
      </c>
      <c r="O47" s="47" t="s">
        <v>893</v>
      </c>
      <c r="P47" s="19">
        <v>66101</v>
      </c>
      <c r="Q47" s="47" t="s">
        <v>644</v>
      </c>
      <c r="R47" s="47" t="s">
        <v>900</v>
      </c>
      <c r="S47" s="19" t="s">
        <v>901</v>
      </c>
      <c r="T47" s="19">
        <v>2025</v>
      </c>
      <c r="U47" s="19" t="s">
        <v>906</v>
      </c>
    </row>
    <row r="48" spans="1:21" x14ac:dyDescent="0.25">
      <c r="A48" s="19">
        <f t="shared" si="2"/>
        <v>14798</v>
      </c>
      <c r="B48" s="20" t="s">
        <v>164</v>
      </c>
      <c r="C48" s="20" t="s">
        <v>165</v>
      </c>
      <c r="D48" s="20" t="s">
        <v>166</v>
      </c>
      <c r="E48" s="21" t="s">
        <v>22</v>
      </c>
      <c r="F48" s="20">
        <v>59317</v>
      </c>
      <c r="G48" s="23">
        <v>780.05399999999997</v>
      </c>
      <c r="H48" s="24">
        <v>1.2388854849248955E-2</v>
      </c>
      <c r="I48" s="25">
        <v>1274</v>
      </c>
      <c r="J48" s="24">
        <v>2.4404166714555534E-3</v>
      </c>
      <c r="K48" s="25">
        <v>3298.1777141742</v>
      </c>
      <c r="L48" s="24">
        <v>2.2660173411417895E-2</v>
      </c>
      <c r="M48" s="24">
        <v>1.0463743290565384E-2</v>
      </c>
      <c r="N48" s="64">
        <f t="shared" si="3"/>
        <v>163079.85999999999</v>
      </c>
      <c r="O48" s="47" t="s">
        <v>893</v>
      </c>
      <c r="P48" s="19">
        <v>66101</v>
      </c>
      <c r="Q48" s="47" t="s">
        <v>644</v>
      </c>
      <c r="R48" s="47" t="s">
        <v>900</v>
      </c>
      <c r="S48" s="19" t="s">
        <v>901</v>
      </c>
      <c r="T48" s="19">
        <v>2025</v>
      </c>
      <c r="U48" s="19" t="s">
        <v>906</v>
      </c>
    </row>
    <row r="49" spans="1:21" x14ac:dyDescent="0.25">
      <c r="A49" s="19">
        <f t="shared" si="2"/>
        <v>14799</v>
      </c>
      <c r="B49" s="20" t="s">
        <v>167</v>
      </c>
      <c r="C49" s="20" t="s">
        <v>168</v>
      </c>
      <c r="D49" s="20" t="s">
        <v>169</v>
      </c>
      <c r="E49" s="21" t="s">
        <v>22</v>
      </c>
      <c r="F49" s="20">
        <v>59722</v>
      </c>
      <c r="G49" s="23">
        <v>658.03300000000002</v>
      </c>
      <c r="H49" s="24">
        <v>1.0450911504864839E-2</v>
      </c>
      <c r="I49" s="25">
        <v>4103</v>
      </c>
      <c r="J49" s="24">
        <v>7.859520881461645E-3</v>
      </c>
      <c r="K49" s="25">
        <v>2326.0289878683002</v>
      </c>
      <c r="L49" s="24">
        <v>1.5981012787322668E-2</v>
      </c>
      <c r="M49" s="24">
        <v>1.0520375511995127E-2</v>
      </c>
      <c r="N49" s="64">
        <f t="shared" si="3"/>
        <v>163962.48000000001</v>
      </c>
      <c r="O49" s="47" t="s">
        <v>893</v>
      </c>
      <c r="P49" s="19">
        <v>66101</v>
      </c>
      <c r="Q49" s="47" t="s">
        <v>644</v>
      </c>
      <c r="R49" s="47" t="s">
        <v>900</v>
      </c>
      <c r="S49" s="19" t="s">
        <v>901</v>
      </c>
      <c r="T49" s="19">
        <v>2025</v>
      </c>
      <c r="U49" s="19" t="s">
        <v>906</v>
      </c>
    </row>
    <row r="50" spans="1:21" x14ac:dyDescent="0.25">
      <c r="A50" s="19">
        <f t="shared" si="2"/>
        <v>14801</v>
      </c>
      <c r="B50" s="20" t="s">
        <v>170</v>
      </c>
      <c r="C50" s="20" t="s">
        <v>171</v>
      </c>
      <c r="D50" s="20" t="s">
        <v>172</v>
      </c>
      <c r="E50" s="21" t="s">
        <v>22</v>
      </c>
      <c r="F50" s="20" t="s">
        <v>173</v>
      </c>
      <c r="G50" s="23">
        <v>643.07499999999993</v>
      </c>
      <c r="H50" s="24">
        <v>1.0213347835125224E-2</v>
      </c>
      <c r="I50" s="25">
        <v>538</v>
      </c>
      <c r="J50" s="24">
        <v>1.030568421697871E-3</v>
      </c>
      <c r="K50" s="25">
        <v>1736.5929359922</v>
      </c>
      <c r="L50" s="24">
        <v>1.1931284631968185E-2</v>
      </c>
      <c r="M50" s="24">
        <v>6.8838234291228751E-3</v>
      </c>
      <c r="N50" s="64">
        <f t="shared" si="3"/>
        <v>107285.98</v>
      </c>
      <c r="O50" s="47" t="s">
        <v>893</v>
      </c>
      <c r="P50" s="19">
        <v>66101</v>
      </c>
      <c r="Q50" s="47" t="s">
        <v>644</v>
      </c>
      <c r="R50" s="47" t="s">
        <v>900</v>
      </c>
      <c r="S50" s="19" t="s">
        <v>901</v>
      </c>
      <c r="T50" s="19">
        <v>2025</v>
      </c>
      <c r="U50" s="19" t="s">
        <v>906</v>
      </c>
    </row>
    <row r="51" spans="1:21" x14ac:dyDescent="0.25">
      <c r="A51" s="19">
        <f t="shared" si="2"/>
        <v>14804</v>
      </c>
      <c r="B51" s="20" t="s">
        <v>174</v>
      </c>
      <c r="C51" s="20" t="s">
        <v>175</v>
      </c>
      <c r="D51" s="20" t="s">
        <v>176</v>
      </c>
      <c r="E51" s="21" t="s">
        <v>22</v>
      </c>
      <c r="F51" s="20" t="s">
        <v>177</v>
      </c>
      <c r="G51" s="23">
        <v>1862.646</v>
      </c>
      <c r="H51" s="24">
        <v>2.9582632650475699E-2</v>
      </c>
      <c r="I51" s="25">
        <v>38535</v>
      </c>
      <c r="J51" s="24">
        <v>7.3815899870125393E-2</v>
      </c>
      <c r="K51" s="25">
        <v>2390.9847012908999</v>
      </c>
      <c r="L51" s="24">
        <v>1.6427291871646363E-2</v>
      </c>
      <c r="M51" s="24">
        <v>4.4644871382569708E-2</v>
      </c>
      <c r="N51" s="64">
        <f t="shared" si="3"/>
        <v>695800.63</v>
      </c>
      <c r="O51" s="47" t="s">
        <v>893</v>
      </c>
      <c r="P51" s="19">
        <v>66101</v>
      </c>
      <c r="Q51" s="47" t="s">
        <v>644</v>
      </c>
      <c r="R51" s="47" t="s">
        <v>900</v>
      </c>
      <c r="S51" s="19" t="s">
        <v>901</v>
      </c>
      <c r="T51" s="19">
        <v>2025</v>
      </c>
      <c r="U51" s="19" t="s">
        <v>906</v>
      </c>
    </row>
    <row r="52" spans="1:21" x14ac:dyDescent="0.25">
      <c r="A52" s="19">
        <f t="shared" si="2"/>
        <v>14805</v>
      </c>
      <c r="B52" s="20" t="s">
        <v>178</v>
      </c>
      <c r="C52" s="20" t="s">
        <v>179</v>
      </c>
      <c r="D52" s="20" t="s">
        <v>180</v>
      </c>
      <c r="E52" s="21" t="s">
        <v>22</v>
      </c>
      <c r="F52" s="20" t="s">
        <v>181</v>
      </c>
      <c r="G52" s="23">
        <v>1244.4090000000001</v>
      </c>
      <c r="H52" s="24">
        <v>1.9763763116526605E-2</v>
      </c>
      <c r="I52" s="25">
        <v>4195</v>
      </c>
      <c r="J52" s="24">
        <v>8.0357519126813548E-3</v>
      </c>
      <c r="K52" s="25">
        <v>2084.5440602415001</v>
      </c>
      <c r="L52" s="24">
        <v>1.4321887412498195E-2</v>
      </c>
      <c r="M52" s="24">
        <v>1.3984183494182822E-2</v>
      </c>
      <c r="N52" s="64">
        <f t="shared" si="3"/>
        <v>217946.73</v>
      </c>
      <c r="O52" s="47" t="s">
        <v>893</v>
      </c>
      <c r="P52" s="19">
        <v>66101</v>
      </c>
      <c r="Q52" s="47" t="s">
        <v>644</v>
      </c>
      <c r="R52" s="47" t="s">
        <v>900</v>
      </c>
      <c r="S52" s="19" t="s">
        <v>901</v>
      </c>
      <c r="T52" s="19">
        <v>2025</v>
      </c>
      <c r="U52" s="19" t="s">
        <v>906</v>
      </c>
    </row>
    <row r="53" spans="1:21" x14ac:dyDescent="0.25">
      <c r="A53" s="19">
        <f t="shared" si="2"/>
        <v>14807</v>
      </c>
      <c r="B53" s="20" t="s">
        <v>182</v>
      </c>
      <c r="C53" s="20" t="s">
        <v>183</v>
      </c>
      <c r="D53" s="20" t="s">
        <v>184</v>
      </c>
      <c r="E53" s="21" t="s">
        <v>22</v>
      </c>
      <c r="F53" s="20" t="s">
        <v>185</v>
      </c>
      <c r="G53" s="23">
        <v>1274.4280000000001</v>
      </c>
      <c r="H53" s="24">
        <v>2.0240526306920609E-2</v>
      </c>
      <c r="I53" s="25">
        <v>5908</v>
      </c>
      <c r="J53" s="24">
        <v>1.1317097091804874E-2</v>
      </c>
      <c r="K53" s="25">
        <v>2354.589027648</v>
      </c>
      <c r="L53" s="24">
        <v>1.6177234916671154E-2</v>
      </c>
      <c r="M53" s="24">
        <v>1.5858496342824421E-2</v>
      </c>
      <c r="N53" s="64">
        <f t="shared" si="3"/>
        <v>247158.33</v>
      </c>
      <c r="O53" s="47" t="s">
        <v>893</v>
      </c>
      <c r="P53" s="19">
        <v>66101</v>
      </c>
      <c r="Q53" s="47" t="s">
        <v>644</v>
      </c>
      <c r="R53" s="47" t="s">
        <v>900</v>
      </c>
      <c r="S53" s="19" t="s">
        <v>901</v>
      </c>
      <c r="T53" s="19">
        <v>2025</v>
      </c>
      <c r="U53" s="19" t="s">
        <v>906</v>
      </c>
    </row>
    <row r="54" spans="1:21" x14ac:dyDescent="0.25">
      <c r="A54" s="19">
        <f t="shared" si="2"/>
        <v>14808</v>
      </c>
      <c r="B54" s="20" t="s">
        <v>186</v>
      </c>
      <c r="C54" s="20" t="s">
        <v>187</v>
      </c>
      <c r="D54" s="20" t="s">
        <v>188</v>
      </c>
      <c r="E54" s="21" t="s">
        <v>22</v>
      </c>
      <c r="F54" s="20" t="s">
        <v>189</v>
      </c>
      <c r="G54" s="23">
        <v>1163.0340000000001</v>
      </c>
      <c r="H54" s="24">
        <v>1.8471361483617044E-2</v>
      </c>
      <c r="I54" s="25">
        <v>4489</v>
      </c>
      <c r="J54" s="24">
        <v>8.5989249907095604E-3</v>
      </c>
      <c r="K54" s="25">
        <v>5008.1070320423996</v>
      </c>
      <c r="L54" s="24">
        <v>3.4408265303992734E-2</v>
      </c>
      <c r="M54" s="24">
        <v>1.7709767650529191E-2</v>
      </c>
      <c r="N54" s="64">
        <f t="shared" si="3"/>
        <v>276010.82</v>
      </c>
      <c r="O54" s="47" t="s">
        <v>893</v>
      </c>
      <c r="P54" s="19">
        <v>66101</v>
      </c>
      <c r="Q54" s="47" t="s">
        <v>644</v>
      </c>
      <c r="R54" s="47" t="s">
        <v>900</v>
      </c>
      <c r="S54" s="19" t="s">
        <v>901</v>
      </c>
      <c r="T54" s="19">
        <v>2025</v>
      </c>
      <c r="U54" s="19" t="s">
        <v>906</v>
      </c>
    </row>
    <row r="55" spans="1:21" x14ac:dyDescent="0.25">
      <c r="A55" s="19">
        <f t="shared" si="2"/>
        <v>14809</v>
      </c>
      <c r="B55" s="20" t="s">
        <v>190</v>
      </c>
      <c r="C55" s="20" t="s">
        <v>191</v>
      </c>
      <c r="D55" s="20" t="s">
        <v>192</v>
      </c>
      <c r="E55" s="21" t="s">
        <v>22</v>
      </c>
      <c r="F55" s="20" t="s">
        <v>193</v>
      </c>
      <c r="G55" s="23">
        <v>1189.117</v>
      </c>
      <c r="H55" s="24">
        <v>1.8885612934199901E-2</v>
      </c>
      <c r="I55" s="25">
        <v>10373</v>
      </c>
      <c r="J55" s="24">
        <v>1.9870048770022335E-2</v>
      </c>
      <c r="K55" s="25">
        <v>2760.3853986852</v>
      </c>
      <c r="L55" s="24">
        <v>1.8965264226889628E-2</v>
      </c>
      <c r="M55" s="24">
        <v>1.929531752706682E-2</v>
      </c>
      <c r="N55" s="64">
        <f t="shared" si="3"/>
        <v>300721.98</v>
      </c>
      <c r="O55" s="47" t="s">
        <v>893</v>
      </c>
      <c r="P55" s="19">
        <v>66101</v>
      </c>
      <c r="Q55" s="47" t="s">
        <v>644</v>
      </c>
      <c r="R55" s="47" t="s">
        <v>900</v>
      </c>
      <c r="S55" s="19" t="s">
        <v>901</v>
      </c>
      <c r="T55" s="19">
        <v>2025</v>
      </c>
      <c r="U55" s="19" t="s">
        <v>906</v>
      </c>
    </row>
    <row r="56" spans="1:21" x14ac:dyDescent="0.25">
      <c r="A56" s="19">
        <f t="shared" si="2"/>
        <v>14810</v>
      </c>
      <c r="B56" s="20" t="s">
        <v>194</v>
      </c>
      <c r="C56" s="20" t="s">
        <v>195</v>
      </c>
      <c r="D56" s="20" t="s">
        <v>196</v>
      </c>
      <c r="E56" s="21" t="s">
        <v>22</v>
      </c>
      <c r="F56" s="20" t="s">
        <v>197</v>
      </c>
      <c r="G56" s="23">
        <v>1262.913</v>
      </c>
      <c r="H56" s="24">
        <v>2.0057644527468031E-2</v>
      </c>
      <c r="I56" s="25">
        <v>1360</v>
      </c>
      <c r="J56" s="24">
        <v>2.6051543745522392E-3</v>
      </c>
      <c r="K56" s="25">
        <v>1676.9314284723</v>
      </c>
      <c r="L56" s="24">
        <v>1.1521379459006319E-2</v>
      </c>
      <c r="M56" s="24">
        <v>1.1369395452609373E-2</v>
      </c>
      <c r="N56" s="64">
        <f t="shared" si="3"/>
        <v>177194.65</v>
      </c>
      <c r="O56" s="47" t="s">
        <v>893</v>
      </c>
      <c r="P56" s="19">
        <v>66101</v>
      </c>
      <c r="Q56" s="47" t="s">
        <v>644</v>
      </c>
      <c r="R56" s="47" t="s">
        <v>900</v>
      </c>
      <c r="S56" s="19" t="s">
        <v>901</v>
      </c>
      <c r="T56" s="19">
        <v>2025</v>
      </c>
      <c r="U56" s="19" t="s">
        <v>906</v>
      </c>
    </row>
    <row r="57" spans="1:21" x14ac:dyDescent="0.25">
      <c r="A57" s="19">
        <f t="shared" si="2"/>
        <v>10948</v>
      </c>
      <c r="B57" s="20" t="s">
        <v>198</v>
      </c>
      <c r="C57" s="20" t="s">
        <v>199</v>
      </c>
      <c r="D57" s="20" t="s">
        <v>200</v>
      </c>
      <c r="E57" s="21" t="s">
        <v>22</v>
      </c>
      <c r="F57" s="20" t="s">
        <v>201</v>
      </c>
      <c r="G57" s="23">
        <v>414.44299999999998</v>
      </c>
      <c r="H57" s="24">
        <v>6.5822035016643524E-3</v>
      </c>
      <c r="I57" s="25">
        <v>3263</v>
      </c>
      <c r="J57" s="24">
        <v>6.2504549442382032E-3</v>
      </c>
      <c r="K57" s="25">
        <v>717.97930943309996</v>
      </c>
      <c r="L57" s="24">
        <v>4.9328862988929911E-3</v>
      </c>
      <c r="M57" s="24">
        <v>6.119640638139621E-3</v>
      </c>
      <c r="N57" s="64">
        <f t="shared" si="3"/>
        <v>95376.01</v>
      </c>
      <c r="O57" s="47" t="s">
        <v>893</v>
      </c>
      <c r="P57" s="19">
        <v>66101</v>
      </c>
      <c r="Q57" s="47" t="s">
        <v>644</v>
      </c>
      <c r="R57" s="47" t="s">
        <v>900</v>
      </c>
      <c r="S57" s="19" t="s">
        <v>901</v>
      </c>
      <c r="T57" s="19">
        <v>2025</v>
      </c>
      <c r="U57" s="19" t="s">
        <v>906</v>
      </c>
    </row>
    <row r="58" spans="1:21" x14ac:dyDescent="0.25">
      <c r="A58" s="19">
        <f t="shared" si="2"/>
        <v>14816</v>
      </c>
      <c r="B58" s="20" t="s">
        <v>202</v>
      </c>
      <c r="C58" s="20" t="s">
        <v>203</v>
      </c>
      <c r="D58" s="20" t="s">
        <v>204</v>
      </c>
      <c r="E58" s="21" t="s">
        <v>22</v>
      </c>
      <c r="F58" s="20" t="s">
        <v>205</v>
      </c>
      <c r="G58" s="23">
        <v>1004.7950000000001</v>
      </c>
      <c r="H58" s="24">
        <v>1.5958202135045913E-2</v>
      </c>
      <c r="I58" s="25">
        <v>7267</v>
      </c>
      <c r="J58" s="24">
        <v>1.3920335911669942E-2</v>
      </c>
      <c r="K58" s="25">
        <v>1796.7360383973</v>
      </c>
      <c r="L58" s="24">
        <v>1.2344498608929843E-2</v>
      </c>
      <c r="M58" s="24">
        <v>1.4420314940472311E-2</v>
      </c>
      <c r="N58" s="64">
        <f t="shared" si="3"/>
        <v>224743.94</v>
      </c>
      <c r="O58" s="47" t="s">
        <v>893</v>
      </c>
      <c r="P58" s="19">
        <v>66101</v>
      </c>
      <c r="Q58" s="47" t="s">
        <v>644</v>
      </c>
      <c r="R58" s="47" t="s">
        <v>900</v>
      </c>
      <c r="S58" s="19" t="s">
        <v>901</v>
      </c>
      <c r="T58" s="19">
        <v>2025</v>
      </c>
      <c r="U58" s="19" t="s">
        <v>906</v>
      </c>
    </row>
    <row r="59" spans="1:21" x14ac:dyDescent="0.25">
      <c r="A59" s="19">
        <f t="shared" si="2"/>
        <v>14817</v>
      </c>
      <c r="B59" s="20" t="s">
        <v>206</v>
      </c>
      <c r="C59" s="20" t="s">
        <v>207</v>
      </c>
      <c r="D59" s="20" t="s">
        <v>208</v>
      </c>
      <c r="E59" s="21" t="s">
        <v>22</v>
      </c>
      <c r="F59" s="20" t="s">
        <v>209</v>
      </c>
      <c r="G59" s="23">
        <v>541.71</v>
      </c>
      <c r="H59" s="24">
        <v>8.6034640683678981E-3</v>
      </c>
      <c r="I59" s="25">
        <v>2077</v>
      </c>
      <c r="J59" s="24">
        <v>3.9786070852536768E-3</v>
      </c>
      <c r="K59" s="25">
        <v>1855.5257085650999</v>
      </c>
      <c r="L59" s="24">
        <v>1.2748413811884867E-2</v>
      </c>
      <c r="M59" s="24">
        <v>7.582511223825604E-3</v>
      </c>
      <c r="N59" s="64">
        <f t="shared" si="3"/>
        <v>118175.19</v>
      </c>
      <c r="O59" s="47" t="s">
        <v>893</v>
      </c>
      <c r="P59" s="19">
        <v>66101</v>
      </c>
      <c r="Q59" s="47" t="s">
        <v>644</v>
      </c>
      <c r="R59" s="47" t="s">
        <v>900</v>
      </c>
      <c r="S59" s="19" t="s">
        <v>901</v>
      </c>
      <c r="T59" s="19">
        <v>2025</v>
      </c>
      <c r="U59" s="19" t="s">
        <v>906</v>
      </c>
    </row>
    <row r="60" spans="1:21" x14ac:dyDescent="0.25">
      <c r="A60" s="19">
        <f t="shared" si="2"/>
        <v>14818</v>
      </c>
      <c r="B60" s="20" t="s">
        <v>210</v>
      </c>
      <c r="C60" s="20" t="s">
        <v>211</v>
      </c>
      <c r="D60" s="20" t="s">
        <v>212</v>
      </c>
      <c r="E60" s="21" t="s">
        <v>22</v>
      </c>
      <c r="F60" s="20" t="s">
        <v>213</v>
      </c>
      <c r="G60" s="23">
        <v>1492.7190000000001</v>
      </c>
      <c r="H60" s="24">
        <v>2.3707434384947774E-2</v>
      </c>
      <c r="I60" s="25">
        <v>3545</v>
      </c>
      <c r="J60" s="24">
        <v>6.7906413660203582E-3</v>
      </c>
      <c r="K60" s="25">
        <v>2271.6029662326</v>
      </c>
      <c r="L60" s="24">
        <v>1.5607078089062375E-2</v>
      </c>
      <c r="M60" s="24">
        <v>1.5320645918199729E-2</v>
      </c>
      <c r="N60" s="64">
        <f t="shared" si="3"/>
        <v>238775.81</v>
      </c>
      <c r="O60" s="47" t="s">
        <v>893</v>
      </c>
      <c r="P60" s="19">
        <v>66101</v>
      </c>
      <c r="Q60" s="47" t="s">
        <v>644</v>
      </c>
      <c r="R60" s="47" t="s">
        <v>900</v>
      </c>
      <c r="S60" s="19" t="s">
        <v>901</v>
      </c>
      <c r="T60" s="19">
        <v>2025</v>
      </c>
      <c r="U60" s="19" t="s">
        <v>906</v>
      </c>
    </row>
    <row r="61" spans="1:21" x14ac:dyDescent="0.25">
      <c r="A61" s="19">
        <f t="shared" si="2"/>
        <v>14819</v>
      </c>
      <c r="B61" s="20" t="s">
        <v>214</v>
      </c>
      <c r="C61" s="20" t="s">
        <v>215</v>
      </c>
      <c r="D61" s="20" t="s">
        <v>216</v>
      </c>
      <c r="E61" s="21" t="s">
        <v>22</v>
      </c>
      <c r="F61" s="20" t="s">
        <v>217</v>
      </c>
      <c r="G61" s="23">
        <v>1170.5230000000001</v>
      </c>
      <c r="H61" s="24">
        <v>1.8590302138964017E-2</v>
      </c>
      <c r="I61" s="25">
        <v>1351</v>
      </c>
      <c r="J61" s="24">
        <v>2.5879143823677024E-3</v>
      </c>
      <c r="K61" s="25">
        <v>1914.8534488512</v>
      </c>
      <c r="L61" s="24">
        <v>1.3156025832672291E-2</v>
      </c>
      <c r="M61" s="24">
        <v>1.1102491775067145E-2</v>
      </c>
      <c r="N61" s="64">
        <f t="shared" si="3"/>
        <v>173034.9</v>
      </c>
      <c r="O61" s="47" t="s">
        <v>893</v>
      </c>
      <c r="P61" s="19">
        <v>66101</v>
      </c>
      <c r="Q61" s="47" t="s">
        <v>644</v>
      </c>
      <c r="R61" s="47" t="s">
        <v>900</v>
      </c>
      <c r="S61" s="19" t="s">
        <v>901</v>
      </c>
      <c r="T61" s="19">
        <v>2025</v>
      </c>
      <c r="U61" s="19" t="s">
        <v>906</v>
      </c>
    </row>
    <row r="62" spans="1:21" x14ac:dyDescent="0.25">
      <c r="A62" s="19">
        <f t="shared" si="2"/>
        <v>14820</v>
      </c>
      <c r="B62" s="20" t="s">
        <v>218</v>
      </c>
      <c r="C62" s="20" t="s">
        <v>219</v>
      </c>
      <c r="D62" s="20" t="s">
        <v>220</v>
      </c>
      <c r="E62" s="21" t="s">
        <v>22</v>
      </c>
      <c r="F62" s="20" t="s">
        <v>221</v>
      </c>
      <c r="G62" s="23">
        <v>274.82499999999999</v>
      </c>
      <c r="H62" s="24">
        <v>4.3647837636174467E-3</v>
      </c>
      <c r="I62" s="25">
        <v>494</v>
      </c>
      <c r="J62" s="24">
        <v>9.4628401546235745E-4</v>
      </c>
      <c r="K62" s="25">
        <v>977.79518899920004</v>
      </c>
      <c r="L62" s="24">
        <v>6.7179547203749437E-3</v>
      </c>
      <c r="M62" s="24">
        <v>3.4680180557069102E-3</v>
      </c>
      <c r="N62" s="64">
        <f>ROUND(M62*$B$9,2)+0.01</f>
        <v>54049.87</v>
      </c>
      <c r="O62" s="47" t="s">
        <v>893</v>
      </c>
      <c r="P62" s="19">
        <v>66101</v>
      </c>
      <c r="Q62" s="47" t="s">
        <v>644</v>
      </c>
      <c r="R62" s="47" t="s">
        <v>900</v>
      </c>
      <c r="S62" s="19" t="s">
        <v>901</v>
      </c>
      <c r="T62" s="19">
        <v>2025</v>
      </c>
      <c r="U62" s="19" t="s">
        <v>906</v>
      </c>
    </row>
    <row r="63" spans="1:21" x14ac:dyDescent="0.25">
      <c r="A63" s="19">
        <f t="shared" si="2"/>
        <v>14824</v>
      </c>
      <c r="B63" s="20" t="s">
        <v>222</v>
      </c>
      <c r="C63" s="20" t="s">
        <v>223</v>
      </c>
      <c r="D63" s="20" t="s">
        <v>224</v>
      </c>
      <c r="E63" s="21" t="s">
        <v>22</v>
      </c>
      <c r="F63" s="20" t="s">
        <v>225</v>
      </c>
      <c r="G63" s="23">
        <v>2143.9809999999998</v>
      </c>
      <c r="H63" s="24">
        <v>3.4050808544725905E-2</v>
      </c>
      <c r="I63" s="25">
        <v>3692</v>
      </c>
      <c r="J63" s="24">
        <v>7.0722279050344609E-3</v>
      </c>
      <c r="K63" s="25">
        <v>4926.0866715918</v>
      </c>
      <c r="L63" s="24">
        <v>3.3844743337577726E-2</v>
      </c>
      <c r="M63" s="24">
        <v>2.3218163247419696E-2</v>
      </c>
      <c r="N63" s="64">
        <f>ROUND(M63*$B$9,2)</f>
        <v>361860.44</v>
      </c>
      <c r="O63" s="47" t="s">
        <v>893</v>
      </c>
      <c r="P63" s="19">
        <v>66101</v>
      </c>
      <c r="Q63" s="47" t="s">
        <v>644</v>
      </c>
      <c r="R63" s="47" t="s">
        <v>900</v>
      </c>
      <c r="S63" s="19" t="s">
        <v>901</v>
      </c>
      <c r="T63" s="19">
        <v>2025</v>
      </c>
      <c r="U63" s="19" t="s">
        <v>906</v>
      </c>
    </row>
    <row r="64" spans="1:21" x14ac:dyDescent="0.25">
      <c r="A64" s="19">
        <f t="shared" si="2"/>
        <v>14826</v>
      </c>
      <c r="B64" s="20" t="s">
        <v>226</v>
      </c>
      <c r="C64" s="20" t="s">
        <v>227</v>
      </c>
      <c r="D64" s="20" t="s">
        <v>228</v>
      </c>
      <c r="E64" s="21" t="s">
        <v>22</v>
      </c>
      <c r="F64" s="20" t="s">
        <v>229</v>
      </c>
      <c r="G64" s="23">
        <v>443.35900000000004</v>
      </c>
      <c r="H64" s="24">
        <v>7.0414487934273374E-3</v>
      </c>
      <c r="I64" s="25">
        <v>1002</v>
      </c>
      <c r="J64" s="24">
        <v>1.9193857965451055E-3</v>
      </c>
      <c r="K64" s="25">
        <v>1422.4728616955999</v>
      </c>
      <c r="L64" s="24">
        <v>9.7731185255821793E-3</v>
      </c>
      <c r="M64" s="24">
        <v>5.5389575411054137E-3</v>
      </c>
      <c r="N64" s="64">
        <f>ROUND(M64*$B$9,2)</f>
        <v>86325.93</v>
      </c>
      <c r="O64" s="47" t="s">
        <v>893</v>
      </c>
      <c r="P64" s="19">
        <v>66101</v>
      </c>
      <c r="Q64" s="47" t="s">
        <v>644</v>
      </c>
      <c r="R64" s="47" t="s">
        <v>900</v>
      </c>
      <c r="S64" s="19" t="s">
        <v>901</v>
      </c>
      <c r="T64" s="19">
        <v>2025</v>
      </c>
      <c r="U64" s="19" t="s">
        <v>906</v>
      </c>
    </row>
    <row r="65" spans="1:21" x14ac:dyDescent="0.25">
      <c r="A65" s="19">
        <f t="shared" si="2"/>
        <v>14828</v>
      </c>
      <c r="B65" s="20" t="s">
        <v>230</v>
      </c>
      <c r="C65" s="20" t="s">
        <v>129</v>
      </c>
      <c r="D65" s="20" t="s">
        <v>231</v>
      </c>
      <c r="E65" s="21" t="s">
        <v>22</v>
      </c>
      <c r="F65" s="20" t="s">
        <v>232</v>
      </c>
      <c r="G65" s="23">
        <v>478.26299999999998</v>
      </c>
      <c r="H65" s="24">
        <v>7.5957957869152047E-3</v>
      </c>
      <c r="I65" s="25">
        <v>461</v>
      </c>
      <c r="J65" s="24">
        <v>8.8307071078572218E-4</v>
      </c>
      <c r="K65" s="25">
        <v>889.56648495000002</v>
      </c>
      <c r="L65" s="24">
        <v>6.111778247522231E-3</v>
      </c>
      <c r="M65" s="24">
        <v>4.6139022485848172E-3</v>
      </c>
      <c r="N65" s="64">
        <f>ROUND(M65*$B$9,2)</f>
        <v>71908.73</v>
      </c>
      <c r="O65" s="47" t="s">
        <v>893</v>
      </c>
      <c r="P65" s="19">
        <v>66101</v>
      </c>
      <c r="Q65" s="47" t="s">
        <v>644</v>
      </c>
      <c r="R65" s="47" t="s">
        <v>900</v>
      </c>
      <c r="S65" s="19" t="s">
        <v>901</v>
      </c>
      <c r="T65" s="19">
        <v>2025</v>
      </c>
      <c r="U65" s="19" t="s">
        <v>906</v>
      </c>
    </row>
    <row r="66" spans="1:21" x14ac:dyDescent="0.25">
      <c r="A66" s="19">
        <f t="shared" si="2"/>
        <v>14830</v>
      </c>
      <c r="B66" s="20" t="s">
        <v>233</v>
      </c>
      <c r="C66" s="20" t="s">
        <v>234</v>
      </c>
      <c r="D66" s="20" t="s">
        <v>235</v>
      </c>
      <c r="E66" s="26" t="s">
        <v>22</v>
      </c>
      <c r="F66" s="20" t="s">
        <v>236</v>
      </c>
      <c r="G66" s="23">
        <v>1626.0629999999999</v>
      </c>
      <c r="H66" s="24">
        <v>2.5825210155622946E-2</v>
      </c>
      <c r="I66" s="25">
        <v>42648</v>
      </c>
      <c r="J66" s="24">
        <v>8.1694576298458749E-2</v>
      </c>
      <c r="K66" s="25">
        <v>2633.4532673162998</v>
      </c>
      <c r="L66" s="24">
        <v>1.8093175347039706E-2</v>
      </c>
      <c r="M66" s="24">
        <v>4.662654965104062E-2</v>
      </c>
      <c r="N66" s="64">
        <f>ROUND(M66*$B$9,2)</f>
        <v>726685.55</v>
      </c>
      <c r="O66" s="47" t="s">
        <v>893</v>
      </c>
      <c r="P66" s="19">
        <v>66101</v>
      </c>
      <c r="Q66" s="47" t="s">
        <v>644</v>
      </c>
      <c r="R66" s="47" t="s">
        <v>900</v>
      </c>
      <c r="S66" s="19" t="s">
        <v>901</v>
      </c>
      <c r="T66" s="19">
        <v>2025</v>
      </c>
      <c r="U66" s="19" t="s">
        <v>906</v>
      </c>
    </row>
    <row r="67" spans="1:21" ht="15.75" x14ac:dyDescent="0.25">
      <c r="A67" s="19"/>
      <c r="B67" s="65" t="s">
        <v>237</v>
      </c>
      <c r="C67" s="20"/>
      <c r="D67" s="66"/>
      <c r="E67" s="21"/>
      <c r="F67" s="26"/>
      <c r="G67" s="23">
        <f t="shared" ref="G67:N67" si="4">SUM(G11:G66)</f>
        <v>62964.172999999988</v>
      </c>
      <c r="H67" s="24">
        <f t="shared" si="4"/>
        <v>1.0000000000000004</v>
      </c>
      <c r="I67" s="25">
        <f t="shared" si="4"/>
        <v>522042</v>
      </c>
      <c r="J67" s="24">
        <f t="shared" si="4"/>
        <v>1.0000000000000002</v>
      </c>
      <c r="K67" s="25">
        <f t="shared" si="4"/>
        <v>145549.5354908595</v>
      </c>
      <c r="L67" s="24">
        <f t="shared" si="4"/>
        <v>0.99999999999999978</v>
      </c>
      <c r="M67" s="24">
        <f t="shared" si="4"/>
        <v>1.0000000000000002</v>
      </c>
      <c r="N67" s="64">
        <f t="shared" si="4"/>
        <v>15585231.030000003</v>
      </c>
      <c r="O67" s="19"/>
      <c r="P67" s="19"/>
      <c r="Q67" s="19"/>
      <c r="R67" s="19"/>
      <c r="S67" s="19"/>
      <c r="T67" s="19"/>
      <c r="U67" s="19"/>
    </row>
  </sheetData>
  <sheetProtection selectLockedCells="1"/>
  <mergeCells count="9">
    <mergeCell ref="B9:C9"/>
    <mergeCell ref="D9:E9"/>
    <mergeCell ref="F9:L9"/>
    <mergeCell ref="B6:C6"/>
    <mergeCell ref="F6:L6"/>
    <mergeCell ref="F7:L7"/>
    <mergeCell ref="B8:C8"/>
    <mergeCell ref="D8:E8"/>
    <mergeCell ref="F8:L8"/>
  </mergeCells>
  <phoneticPr fontId="2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F435F-D889-4CD3-A526-BEB62C862F96}">
  <dimension ref="A1:V134"/>
  <sheetViews>
    <sheetView tabSelected="1" zoomScale="80" zoomScaleNormal="80" workbookViewId="0">
      <selection activeCell="O18" sqref="O18"/>
    </sheetView>
  </sheetViews>
  <sheetFormatPr defaultRowHeight="15" x14ac:dyDescent="0.25"/>
  <cols>
    <col min="1" max="1" width="13" customWidth="1"/>
    <col min="2" max="2" width="23.5703125" bestFit="1" customWidth="1"/>
    <col min="3" max="3" width="20.5703125" bestFit="1" customWidth="1"/>
    <col min="4" max="4" width="6.85546875" bestFit="1" customWidth="1"/>
    <col min="5" max="5" width="10.7109375" bestFit="1" customWidth="1"/>
    <col min="6" max="6" width="15.7109375" customWidth="1"/>
    <col min="7" max="7" width="14.140625" customWidth="1"/>
    <col min="8" max="8" width="18.140625" customWidth="1"/>
    <col min="9" max="9" width="16.42578125" customWidth="1"/>
    <col min="10" max="10" width="16.140625" customWidth="1"/>
    <col min="11" max="11" width="14.85546875" customWidth="1"/>
    <col min="12" max="12" width="14.7109375" bestFit="1" customWidth="1"/>
    <col min="13" max="13" width="12" customWidth="1"/>
    <col min="14" max="14" width="11.28515625" customWidth="1"/>
    <col min="16" max="16" width="11.5703125" customWidth="1"/>
    <col min="17" max="17" width="13.140625" customWidth="1"/>
    <col min="18" max="18" width="32.140625" bestFit="1" customWidth="1"/>
  </cols>
  <sheetData>
    <row r="1" spans="1:22" ht="45" x14ac:dyDescent="0.6">
      <c r="B1" s="1" t="s">
        <v>239</v>
      </c>
      <c r="C1" s="73" t="s">
        <v>904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</row>
    <row r="2" spans="1:22" ht="30" x14ac:dyDescent="0.4">
      <c r="B2" s="1"/>
      <c r="C2" s="74" t="s">
        <v>240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</row>
    <row r="3" spans="1:22" ht="20.25" x14ac:dyDescent="0.3">
      <c r="B3" s="2" t="s">
        <v>5</v>
      </c>
      <c r="C3" s="77" t="s">
        <v>241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</row>
    <row r="4" spans="1:22" ht="20.25" x14ac:dyDescent="0.3">
      <c r="B4" s="12">
        <v>25975384</v>
      </c>
      <c r="C4" s="77" t="s">
        <v>905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</row>
    <row r="5" spans="1:22" ht="27.75" x14ac:dyDescent="0.4">
      <c r="B5" s="27"/>
      <c r="C5" s="28"/>
      <c r="D5" s="18"/>
      <c r="E5" s="29"/>
      <c r="F5" s="18"/>
      <c r="G5" s="18"/>
      <c r="H5" s="18"/>
      <c r="I5" s="18"/>
      <c r="J5" s="18"/>
      <c r="K5" s="3"/>
    </row>
    <row r="6" spans="1:22" ht="47.25" x14ac:dyDescent="0.25">
      <c r="A6" s="30" t="s">
        <v>891</v>
      </c>
      <c r="B6" s="30" t="s">
        <v>9</v>
      </c>
      <c r="C6" s="30" t="s">
        <v>8</v>
      </c>
      <c r="D6" s="31" t="s">
        <v>10</v>
      </c>
      <c r="E6" s="32" t="s">
        <v>11</v>
      </c>
      <c r="F6" s="33" t="s">
        <v>12</v>
      </c>
      <c r="G6" s="34" t="s">
        <v>13</v>
      </c>
      <c r="H6" s="35" t="s">
        <v>903</v>
      </c>
      <c r="I6" s="34" t="s">
        <v>14</v>
      </c>
      <c r="J6" s="34" t="s">
        <v>242</v>
      </c>
      <c r="K6" s="36" t="s">
        <v>18</v>
      </c>
      <c r="L6" s="35" t="s">
        <v>892</v>
      </c>
      <c r="M6" s="35" t="s">
        <v>894</v>
      </c>
      <c r="N6" s="35" t="s">
        <v>895</v>
      </c>
      <c r="O6" s="35" t="s">
        <v>896</v>
      </c>
      <c r="P6" s="35" t="s">
        <v>897</v>
      </c>
      <c r="Q6" s="35" t="s">
        <v>898</v>
      </c>
      <c r="R6" s="35" t="s">
        <v>899</v>
      </c>
      <c r="S6" s="7"/>
      <c r="T6" s="6"/>
      <c r="U6" s="6"/>
      <c r="V6" s="8"/>
    </row>
    <row r="7" spans="1:22" x14ac:dyDescent="0.25">
      <c r="A7" s="19">
        <f t="shared" ref="A7:A38" si="0">VLOOKUP(B7,CITY,2,0)</f>
        <v>18022</v>
      </c>
      <c r="B7" s="20" t="s">
        <v>243</v>
      </c>
      <c r="C7" s="22" t="s">
        <v>244</v>
      </c>
      <c r="D7" s="21" t="s">
        <v>22</v>
      </c>
      <c r="E7" s="26">
        <v>59820</v>
      </c>
      <c r="F7" s="23">
        <v>5.351</v>
      </c>
      <c r="G7" s="24">
        <v>1.0792714927508693E-3</v>
      </c>
      <c r="H7" s="25">
        <v>527</v>
      </c>
      <c r="I7" s="24">
        <v>8.6284526090017516E-4</v>
      </c>
      <c r="J7" s="24">
        <v>9.710583768255223E-4</v>
      </c>
      <c r="K7" s="37">
        <f>ROUND(J7*$B$4, 2)</f>
        <v>25223.61</v>
      </c>
      <c r="L7" s="47" t="s">
        <v>893</v>
      </c>
      <c r="M7" s="19">
        <v>66102</v>
      </c>
      <c r="N7" s="47" t="s">
        <v>644</v>
      </c>
      <c r="O7" s="47" t="s">
        <v>900</v>
      </c>
      <c r="P7" s="19" t="s">
        <v>901</v>
      </c>
      <c r="Q7" s="19">
        <v>2025</v>
      </c>
      <c r="R7" s="19" t="s">
        <v>907</v>
      </c>
      <c r="S7" s="5"/>
      <c r="T7" s="4"/>
      <c r="U7" s="4"/>
      <c r="V7" s="9"/>
    </row>
    <row r="8" spans="1:22" x14ac:dyDescent="0.25">
      <c r="A8" s="19">
        <v>14757</v>
      </c>
      <c r="B8" s="20" t="s">
        <v>248</v>
      </c>
      <c r="C8" s="22" t="s">
        <v>64</v>
      </c>
      <c r="D8" s="21" t="s">
        <v>22</v>
      </c>
      <c r="E8" s="26">
        <v>59711</v>
      </c>
      <c r="F8" s="23">
        <v>42.606000000000002</v>
      </c>
      <c r="G8" s="24">
        <v>8.5934294935794322E-3</v>
      </c>
      <c r="H8" s="25">
        <v>6409</v>
      </c>
      <c r="I8" s="24">
        <v>1.0493311721269872E-2</v>
      </c>
      <c r="J8" s="24">
        <v>9.5433706074246512E-3</v>
      </c>
      <c r="K8" s="37">
        <f t="shared" ref="K8:K15" si="1">ROUND(J8*$B$4, 2)</f>
        <v>247892.72</v>
      </c>
      <c r="L8" s="47" t="s">
        <v>893</v>
      </c>
      <c r="M8" s="19">
        <v>66102</v>
      </c>
      <c r="N8" s="47" t="s">
        <v>644</v>
      </c>
      <c r="O8" s="47" t="s">
        <v>900</v>
      </c>
      <c r="P8" s="19" t="s">
        <v>901</v>
      </c>
      <c r="Q8" s="19">
        <v>2025</v>
      </c>
      <c r="R8" s="19" t="s">
        <v>907</v>
      </c>
      <c r="S8" s="5"/>
      <c r="T8" s="4"/>
      <c r="U8" s="4"/>
      <c r="V8" s="9"/>
    </row>
    <row r="9" spans="1:22" x14ac:dyDescent="0.25">
      <c r="A9" s="19">
        <f t="shared" si="0"/>
        <v>11705</v>
      </c>
      <c r="B9" s="20" t="s">
        <v>252</v>
      </c>
      <c r="C9" s="22" t="s">
        <v>253</v>
      </c>
      <c r="D9" s="21" t="s">
        <v>22</v>
      </c>
      <c r="E9" s="26">
        <v>59212</v>
      </c>
      <c r="F9" s="23">
        <v>8.7919999999999998</v>
      </c>
      <c r="G9" s="24">
        <v>1.7733049830434766E-3</v>
      </c>
      <c r="H9" s="25">
        <v>263</v>
      </c>
      <c r="I9" s="24">
        <v>4.3060399168263011E-4</v>
      </c>
      <c r="J9" s="24">
        <v>1.1019544873630534E-3</v>
      </c>
      <c r="K9" s="37">
        <f t="shared" si="1"/>
        <v>28623.69</v>
      </c>
      <c r="L9" s="47" t="s">
        <v>893</v>
      </c>
      <c r="M9" s="19">
        <v>66102</v>
      </c>
      <c r="N9" s="47" t="s">
        <v>644</v>
      </c>
      <c r="O9" s="47" t="s">
        <v>900</v>
      </c>
      <c r="P9" s="19" t="s">
        <v>901</v>
      </c>
      <c r="Q9" s="19">
        <v>2025</v>
      </c>
      <c r="R9" s="19" t="s">
        <v>907</v>
      </c>
      <c r="S9" s="5"/>
      <c r="T9" s="4"/>
      <c r="U9" s="4"/>
      <c r="V9" s="9"/>
    </row>
    <row r="10" spans="1:22" x14ac:dyDescent="0.25">
      <c r="A10" s="19">
        <f t="shared" si="0"/>
        <v>14656</v>
      </c>
      <c r="B10" s="20" t="s">
        <v>257</v>
      </c>
      <c r="C10" s="22" t="s">
        <v>258</v>
      </c>
      <c r="D10" s="21" t="s">
        <v>22</v>
      </c>
      <c r="E10" s="22" t="s">
        <v>259</v>
      </c>
      <c r="F10" s="23">
        <v>27.481999999999999</v>
      </c>
      <c r="G10" s="24">
        <v>5.542989939035581E-3</v>
      </c>
      <c r="H10" s="25">
        <v>1800</v>
      </c>
      <c r="I10" s="24">
        <v>2.9470995628468983E-3</v>
      </c>
      <c r="J10" s="24">
        <v>4.2450447509412396E-3</v>
      </c>
      <c r="K10" s="37">
        <f t="shared" si="1"/>
        <v>110266.67</v>
      </c>
      <c r="L10" s="47" t="s">
        <v>893</v>
      </c>
      <c r="M10" s="19">
        <v>66102</v>
      </c>
      <c r="N10" s="47" t="s">
        <v>644</v>
      </c>
      <c r="O10" s="47" t="s">
        <v>900</v>
      </c>
      <c r="P10" s="19" t="s">
        <v>901</v>
      </c>
      <c r="Q10" s="19">
        <v>2025</v>
      </c>
      <c r="R10" s="19" t="s">
        <v>907</v>
      </c>
      <c r="S10" s="5"/>
      <c r="T10" s="4"/>
      <c r="U10" s="4"/>
      <c r="V10" s="9"/>
    </row>
    <row r="11" spans="1:22" x14ac:dyDescent="0.25">
      <c r="A11" s="19">
        <f t="shared" si="0"/>
        <v>18844</v>
      </c>
      <c r="B11" s="20" t="s">
        <v>263</v>
      </c>
      <c r="C11" s="22" t="s">
        <v>264</v>
      </c>
      <c r="D11" s="21" t="s">
        <v>22</v>
      </c>
      <c r="E11" s="22" t="s">
        <v>265</v>
      </c>
      <c r="F11" s="23">
        <v>2.65</v>
      </c>
      <c r="G11" s="24">
        <v>5.3449251649968299E-4</v>
      </c>
      <c r="H11" s="25">
        <v>99</v>
      </c>
      <c r="I11" s="24">
        <v>1.6209047595657939E-4</v>
      </c>
      <c r="J11" s="24">
        <v>3.4829149622813121E-4</v>
      </c>
      <c r="K11" s="37">
        <f t="shared" si="1"/>
        <v>9047.01</v>
      </c>
      <c r="L11" s="47" t="s">
        <v>893</v>
      </c>
      <c r="M11" s="19">
        <v>66102</v>
      </c>
      <c r="N11" s="47" t="s">
        <v>644</v>
      </c>
      <c r="O11" s="47" t="s">
        <v>900</v>
      </c>
      <c r="P11" s="19" t="s">
        <v>901</v>
      </c>
      <c r="Q11" s="19">
        <v>2025</v>
      </c>
      <c r="R11" s="19" t="s">
        <v>907</v>
      </c>
      <c r="S11" s="5"/>
      <c r="T11" s="4"/>
      <c r="U11" s="4"/>
      <c r="V11" s="9"/>
    </row>
    <row r="12" spans="1:22" x14ac:dyDescent="0.25">
      <c r="A12" s="19">
        <f t="shared" si="0"/>
        <v>14657</v>
      </c>
      <c r="B12" s="20" t="s">
        <v>269</v>
      </c>
      <c r="C12" s="22" t="s">
        <v>270</v>
      </c>
      <c r="D12" s="21" t="s">
        <v>22</v>
      </c>
      <c r="E12" s="22" t="s">
        <v>271</v>
      </c>
      <c r="F12" s="23">
        <v>83.882999999999996</v>
      </c>
      <c r="G12" s="24">
        <v>1.6918805947752042E-2</v>
      </c>
      <c r="H12" s="25">
        <v>12509</v>
      </c>
      <c r="I12" s="24">
        <v>2.0480704684251026E-2</v>
      </c>
      <c r="J12" s="24">
        <v>1.8699755316001536E-2</v>
      </c>
      <c r="K12" s="37">
        <f t="shared" si="1"/>
        <v>485733.33</v>
      </c>
      <c r="L12" s="47" t="s">
        <v>893</v>
      </c>
      <c r="M12" s="19">
        <v>66102</v>
      </c>
      <c r="N12" s="47" t="s">
        <v>644</v>
      </c>
      <c r="O12" s="47" t="s">
        <v>900</v>
      </c>
      <c r="P12" s="19" t="s">
        <v>901</v>
      </c>
      <c r="Q12" s="19">
        <v>2025</v>
      </c>
      <c r="R12" s="19" t="s">
        <v>907</v>
      </c>
      <c r="S12" s="5"/>
      <c r="T12" s="4"/>
      <c r="U12" s="4"/>
      <c r="V12" s="9"/>
    </row>
    <row r="13" spans="1:22" x14ac:dyDescent="0.25">
      <c r="A13" s="19">
        <f t="shared" si="0"/>
        <v>18248</v>
      </c>
      <c r="B13" s="20" t="s">
        <v>274</v>
      </c>
      <c r="C13" s="22" t="s">
        <v>275</v>
      </c>
      <c r="D13" s="21" t="s">
        <v>22</v>
      </c>
      <c r="E13" s="22" t="s">
        <v>276</v>
      </c>
      <c r="F13" s="23">
        <v>6.8220000000000001</v>
      </c>
      <c r="G13" s="24">
        <v>1.3759652632305047E-3</v>
      </c>
      <c r="H13" s="25">
        <v>523</v>
      </c>
      <c r="I13" s="24">
        <v>8.5629615076051539E-4</v>
      </c>
      <c r="J13" s="24">
        <v>1.11613070699551E-3</v>
      </c>
      <c r="K13" s="37">
        <f t="shared" si="1"/>
        <v>28991.919999999998</v>
      </c>
      <c r="L13" s="47" t="s">
        <v>893</v>
      </c>
      <c r="M13" s="19">
        <v>66102</v>
      </c>
      <c r="N13" s="47" t="s">
        <v>644</v>
      </c>
      <c r="O13" s="47" t="s">
        <v>900</v>
      </c>
      <c r="P13" s="19" t="s">
        <v>901</v>
      </c>
      <c r="Q13" s="19">
        <v>2025</v>
      </c>
      <c r="R13" s="19" t="s">
        <v>907</v>
      </c>
      <c r="S13" s="5"/>
      <c r="T13" s="4"/>
      <c r="U13" s="4"/>
      <c r="V13" s="9"/>
    </row>
    <row r="14" spans="1:22" x14ac:dyDescent="0.25">
      <c r="A14" s="19">
        <f t="shared" si="0"/>
        <v>14658</v>
      </c>
      <c r="B14" s="20" t="s">
        <v>280</v>
      </c>
      <c r="C14" s="22" t="s">
        <v>281</v>
      </c>
      <c r="D14" s="21" t="s">
        <v>22</v>
      </c>
      <c r="E14" s="22" t="s">
        <v>282</v>
      </c>
      <c r="F14" s="23">
        <v>14.237</v>
      </c>
      <c r="G14" s="24">
        <v>2.8715358329833916E-3</v>
      </c>
      <c r="H14" s="25">
        <v>588</v>
      </c>
      <c r="I14" s="24">
        <v>9.6271919052998676E-4</v>
      </c>
      <c r="J14" s="24">
        <v>1.9171275117566891E-3</v>
      </c>
      <c r="K14" s="37">
        <f t="shared" si="1"/>
        <v>49798.12</v>
      </c>
      <c r="L14" s="47" t="s">
        <v>893</v>
      </c>
      <c r="M14" s="19">
        <v>66102</v>
      </c>
      <c r="N14" s="47" t="s">
        <v>644</v>
      </c>
      <c r="O14" s="47" t="s">
        <v>900</v>
      </c>
      <c r="P14" s="19" t="s">
        <v>901</v>
      </c>
      <c r="Q14" s="19">
        <v>2025</v>
      </c>
      <c r="R14" s="19" t="s">
        <v>907</v>
      </c>
      <c r="S14" s="5"/>
      <c r="T14" s="4"/>
      <c r="U14" s="4"/>
      <c r="V14" s="9"/>
    </row>
    <row r="15" spans="1:22" x14ac:dyDescent="0.25">
      <c r="A15" s="19">
        <f t="shared" si="0"/>
        <v>14659</v>
      </c>
      <c r="B15" s="20" t="s">
        <v>286</v>
      </c>
      <c r="C15" s="22" t="s">
        <v>287</v>
      </c>
      <c r="D15" s="21" t="s">
        <v>22</v>
      </c>
      <c r="E15" s="22" t="s">
        <v>288</v>
      </c>
      <c r="F15" s="23">
        <v>24.51</v>
      </c>
      <c r="G15" s="24">
        <v>4.9435515393989552E-3</v>
      </c>
      <c r="H15" s="25">
        <v>1686</v>
      </c>
      <c r="I15" s="24">
        <v>2.7604499238665947E-3</v>
      </c>
      <c r="J15" s="24">
        <v>3.8520007316327747E-3</v>
      </c>
      <c r="K15" s="37">
        <f t="shared" si="1"/>
        <v>100057.2</v>
      </c>
      <c r="L15" s="47" t="s">
        <v>893</v>
      </c>
      <c r="M15" s="19">
        <v>66102</v>
      </c>
      <c r="N15" s="47" t="s">
        <v>644</v>
      </c>
      <c r="O15" s="47" t="s">
        <v>900</v>
      </c>
      <c r="P15" s="19" t="s">
        <v>901</v>
      </c>
      <c r="Q15" s="19">
        <v>2025</v>
      </c>
      <c r="R15" s="19" t="s">
        <v>907</v>
      </c>
      <c r="S15" s="5"/>
      <c r="T15" s="4"/>
      <c r="U15" s="4"/>
      <c r="V15" s="9"/>
    </row>
    <row r="16" spans="1:22" x14ac:dyDescent="0.25">
      <c r="A16" s="19">
        <f t="shared" si="0"/>
        <v>14661</v>
      </c>
      <c r="B16" s="20" t="s">
        <v>292</v>
      </c>
      <c r="C16" s="22" t="s">
        <v>293</v>
      </c>
      <c r="D16" s="21" t="s">
        <v>22</v>
      </c>
      <c r="E16" s="22" t="s">
        <v>294</v>
      </c>
      <c r="F16" s="23">
        <v>720.27800000000002</v>
      </c>
      <c r="G16" s="24">
        <v>0.1452766795469278</v>
      </c>
      <c r="H16" s="25">
        <v>120864</v>
      </c>
      <c r="I16" s="24">
        <v>0.19788791197995972</v>
      </c>
      <c r="J16" s="24">
        <v>0.17158229576344375</v>
      </c>
      <c r="K16" s="40">
        <f>ROUND(J16*$B$4, 2)</f>
        <v>4456916.0199999996</v>
      </c>
      <c r="L16" s="47" t="s">
        <v>893</v>
      </c>
      <c r="M16" s="19">
        <v>66102</v>
      </c>
      <c r="N16" s="47" t="s">
        <v>644</v>
      </c>
      <c r="O16" s="47" t="s">
        <v>900</v>
      </c>
      <c r="P16" s="19" t="s">
        <v>901</v>
      </c>
      <c r="Q16" s="19">
        <v>2025</v>
      </c>
      <c r="R16" s="19" t="s">
        <v>907</v>
      </c>
      <c r="S16" s="5"/>
      <c r="T16" s="4"/>
      <c r="U16" s="4"/>
      <c r="V16" s="9"/>
    </row>
    <row r="17" spans="1:22" x14ac:dyDescent="0.25">
      <c r="A17" s="19">
        <f t="shared" si="0"/>
        <v>14849</v>
      </c>
      <c r="B17" s="20" t="s">
        <v>298</v>
      </c>
      <c r="C17" s="22" t="s">
        <v>299</v>
      </c>
      <c r="D17" s="21" t="s">
        <v>22</v>
      </c>
      <c r="E17" s="22" t="s">
        <v>300</v>
      </c>
      <c r="F17" s="23">
        <v>18.469000000000001</v>
      </c>
      <c r="G17" s="24">
        <v>3.7251102970689231E-3</v>
      </c>
      <c r="H17" s="25">
        <v>1283</v>
      </c>
      <c r="I17" s="24">
        <v>2.1006270772958723E-3</v>
      </c>
      <c r="J17" s="24">
        <v>2.9128686871823977E-3</v>
      </c>
      <c r="K17" s="37">
        <f t="shared" ref="K17:K48" si="2">ROUND(J17*$B$4, 2)</f>
        <v>75662.880000000005</v>
      </c>
      <c r="L17" s="47" t="s">
        <v>893</v>
      </c>
      <c r="M17" s="19">
        <v>66102</v>
      </c>
      <c r="N17" s="47" t="s">
        <v>644</v>
      </c>
      <c r="O17" s="47" t="s">
        <v>900</v>
      </c>
      <c r="P17" s="19" t="s">
        <v>901</v>
      </c>
      <c r="Q17" s="19">
        <v>2025</v>
      </c>
      <c r="R17" s="19" t="s">
        <v>907</v>
      </c>
      <c r="S17" s="5"/>
      <c r="T17" s="4"/>
      <c r="U17" s="4"/>
      <c r="V17" s="9"/>
    </row>
    <row r="18" spans="1:22" x14ac:dyDescent="0.25">
      <c r="A18" s="19">
        <f t="shared" si="0"/>
        <v>14663</v>
      </c>
      <c r="B18" s="20" t="s">
        <v>303</v>
      </c>
      <c r="C18" s="22" t="s">
        <v>304</v>
      </c>
      <c r="D18" s="21" t="s">
        <v>22</v>
      </c>
      <c r="E18" s="22" t="s">
        <v>305</v>
      </c>
      <c r="F18" s="23">
        <v>318.77500000000003</v>
      </c>
      <c r="G18" s="24">
        <v>6.429541582912697E-2</v>
      </c>
      <c r="H18" s="25">
        <v>57305</v>
      </c>
      <c r="I18" s="24">
        <v>9.3824189138300831E-2</v>
      </c>
      <c r="J18" s="24">
        <v>7.9059802483713901E-2</v>
      </c>
      <c r="K18" s="37">
        <f t="shared" si="2"/>
        <v>2053608.73</v>
      </c>
      <c r="L18" s="47" t="s">
        <v>893</v>
      </c>
      <c r="M18" s="19">
        <v>66102</v>
      </c>
      <c r="N18" s="47" t="s">
        <v>644</v>
      </c>
      <c r="O18" s="47" t="s">
        <v>900</v>
      </c>
      <c r="P18" s="19" t="s">
        <v>901</v>
      </c>
      <c r="Q18" s="19">
        <v>2025</v>
      </c>
      <c r="R18" s="19" t="s">
        <v>907</v>
      </c>
      <c r="S18" s="5"/>
      <c r="T18" s="4"/>
      <c r="U18" s="4"/>
      <c r="V18" s="9"/>
    </row>
    <row r="19" spans="1:22" x14ac:dyDescent="0.25">
      <c r="A19" s="19">
        <f t="shared" si="0"/>
        <v>14664</v>
      </c>
      <c r="B19" s="20" t="s">
        <v>309</v>
      </c>
      <c r="C19" s="22" t="s">
        <v>310</v>
      </c>
      <c r="D19" s="21" t="s">
        <v>22</v>
      </c>
      <c r="E19" s="22" t="s">
        <v>311</v>
      </c>
      <c r="F19" s="23">
        <v>11.31</v>
      </c>
      <c r="G19" s="24">
        <v>2.2811737213627981E-3</v>
      </c>
      <c r="H19" s="25">
        <v>714</v>
      </c>
      <c r="I19" s="24">
        <v>1.1690161599292696E-3</v>
      </c>
      <c r="J19" s="24">
        <v>1.7250949406460339E-3</v>
      </c>
      <c r="K19" s="37">
        <f t="shared" si="2"/>
        <v>44810</v>
      </c>
      <c r="L19" s="47" t="s">
        <v>893</v>
      </c>
      <c r="M19" s="19">
        <v>66102</v>
      </c>
      <c r="N19" s="47" t="s">
        <v>644</v>
      </c>
      <c r="O19" s="47" t="s">
        <v>900</v>
      </c>
      <c r="P19" s="19" t="s">
        <v>901</v>
      </c>
      <c r="Q19" s="19">
        <v>2025</v>
      </c>
      <c r="R19" s="19" t="s">
        <v>907</v>
      </c>
      <c r="S19" s="5"/>
      <c r="T19" s="4"/>
      <c r="U19" s="4"/>
      <c r="V19" s="9"/>
    </row>
    <row r="20" spans="1:22" x14ac:dyDescent="0.25">
      <c r="A20" s="19">
        <f t="shared" si="0"/>
        <v>14846</v>
      </c>
      <c r="B20" s="20" t="s">
        <v>315</v>
      </c>
      <c r="C20" s="22" t="s">
        <v>316</v>
      </c>
      <c r="D20" s="21" t="s">
        <v>22</v>
      </c>
      <c r="E20" s="22" t="s">
        <v>317</v>
      </c>
      <c r="F20" s="23">
        <v>9.9120000000000008</v>
      </c>
      <c r="G20" s="24">
        <v>1.9992037069980597E-3</v>
      </c>
      <c r="H20" s="25">
        <v>469</v>
      </c>
      <c r="I20" s="24">
        <v>7.6788316387510849E-4</v>
      </c>
      <c r="J20" s="24">
        <v>1.383543435436584E-3</v>
      </c>
      <c r="K20" s="37">
        <f t="shared" si="2"/>
        <v>35938.07</v>
      </c>
      <c r="L20" s="47" t="s">
        <v>893</v>
      </c>
      <c r="M20" s="19">
        <v>66102</v>
      </c>
      <c r="N20" s="47" t="s">
        <v>644</v>
      </c>
      <c r="O20" s="47" t="s">
        <v>900</v>
      </c>
      <c r="P20" s="19" t="s">
        <v>901</v>
      </c>
      <c r="Q20" s="19">
        <v>2025</v>
      </c>
      <c r="R20" s="19" t="s">
        <v>907</v>
      </c>
      <c r="S20" s="5"/>
      <c r="T20" s="4"/>
      <c r="U20" s="4"/>
      <c r="V20" s="9"/>
    </row>
    <row r="21" spans="1:22" x14ac:dyDescent="0.25">
      <c r="A21" s="19">
        <f t="shared" si="0"/>
        <v>18197</v>
      </c>
      <c r="B21" s="20" t="s">
        <v>321</v>
      </c>
      <c r="C21" s="22" t="s">
        <v>244</v>
      </c>
      <c r="D21" s="21" t="s">
        <v>22</v>
      </c>
      <c r="E21" s="22" t="s">
        <v>322</v>
      </c>
      <c r="F21" s="23">
        <v>4.0030000000000001</v>
      </c>
      <c r="G21" s="24">
        <v>8.0738624284838918E-4</v>
      </c>
      <c r="H21" s="25">
        <v>138</v>
      </c>
      <c r="I21" s="24">
        <v>2.2594429981826218E-4</v>
      </c>
      <c r="J21" s="24">
        <v>5.1666527133332574E-4</v>
      </c>
      <c r="K21" s="37">
        <f t="shared" si="2"/>
        <v>13420.58</v>
      </c>
      <c r="L21" s="47" t="s">
        <v>893</v>
      </c>
      <c r="M21" s="19">
        <v>66102</v>
      </c>
      <c r="N21" s="47" t="s">
        <v>644</v>
      </c>
      <c r="O21" s="47" t="s">
        <v>900</v>
      </c>
      <c r="P21" s="19" t="s">
        <v>901</v>
      </c>
      <c r="Q21" s="19">
        <v>2025</v>
      </c>
      <c r="R21" s="19" t="s">
        <v>907</v>
      </c>
      <c r="S21" s="5"/>
      <c r="T21" s="4"/>
      <c r="U21" s="4"/>
      <c r="V21" s="9"/>
    </row>
    <row r="22" spans="1:22" x14ac:dyDescent="0.25">
      <c r="A22" s="19">
        <v>10948</v>
      </c>
      <c r="B22" s="20" t="s">
        <v>326</v>
      </c>
      <c r="C22" s="22" t="s">
        <v>327</v>
      </c>
      <c r="D22" s="21" t="s">
        <v>22</v>
      </c>
      <c r="E22" s="22" t="s">
        <v>328</v>
      </c>
      <c r="F22" s="23">
        <v>274.53000000000003</v>
      </c>
      <c r="G22" s="24">
        <v>5.5371407756474714E-2</v>
      </c>
      <c r="H22" s="25">
        <v>32438</v>
      </c>
      <c r="I22" s="24">
        <v>5.3110008677570937E-2</v>
      </c>
      <c r="J22" s="24">
        <v>5.4240708217022829E-2</v>
      </c>
      <c r="K22" s="37">
        <f t="shared" si="2"/>
        <v>1408923.22</v>
      </c>
      <c r="L22" s="47" t="s">
        <v>893</v>
      </c>
      <c r="M22" s="19">
        <v>66102</v>
      </c>
      <c r="N22" s="47" t="s">
        <v>644</v>
      </c>
      <c r="O22" s="47" t="s">
        <v>900</v>
      </c>
      <c r="P22" s="19" t="s">
        <v>901</v>
      </c>
      <c r="Q22" s="19">
        <v>2025</v>
      </c>
      <c r="R22" s="19" t="s">
        <v>907</v>
      </c>
      <c r="S22" s="5"/>
      <c r="T22" s="4"/>
      <c r="U22" s="4"/>
      <c r="V22" s="9"/>
    </row>
    <row r="23" spans="1:22" x14ac:dyDescent="0.25">
      <c r="A23" s="19">
        <f t="shared" si="0"/>
        <v>14666</v>
      </c>
      <c r="B23" s="20" t="s">
        <v>44</v>
      </c>
      <c r="C23" s="22" t="s">
        <v>332</v>
      </c>
      <c r="D23" s="21" t="s">
        <v>22</v>
      </c>
      <c r="E23" s="22" t="s">
        <v>333</v>
      </c>
      <c r="F23" s="23">
        <v>12.285</v>
      </c>
      <c r="G23" s="24">
        <v>2.4778266283768326E-3</v>
      </c>
      <c r="H23" s="25">
        <v>587</v>
      </c>
      <c r="I23" s="24">
        <v>9.6108191299507182E-4</v>
      </c>
      <c r="J23" s="24">
        <v>1.7194542706859522E-3</v>
      </c>
      <c r="K23" s="37">
        <f t="shared" si="2"/>
        <v>44663.48</v>
      </c>
      <c r="L23" s="47" t="s">
        <v>893</v>
      </c>
      <c r="M23" s="19">
        <v>66102</v>
      </c>
      <c r="N23" s="47" t="s">
        <v>644</v>
      </c>
      <c r="O23" s="47" t="s">
        <v>900</v>
      </c>
      <c r="P23" s="19" t="s">
        <v>901</v>
      </c>
      <c r="Q23" s="19">
        <v>2025</v>
      </c>
      <c r="R23" s="19" t="s">
        <v>907</v>
      </c>
      <c r="S23" s="5"/>
      <c r="T23" s="4"/>
      <c r="U23" s="4"/>
      <c r="V23" s="9"/>
    </row>
    <row r="24" spans="1:22" x14ac:dyDescent="0.25">
      <c r="A24" s="19">
        <f t="shared" si="0"/>
        <v>14667</v>
      </c>
      <c r="B24" s="20" t="s">
        <v>337</v>
      </c>
      <c r="C24" s="22" t="s">
        <v>338</v>
      </c>
      <c r="D24" s="21" t="s">
        <v>22</v>
      </c>
      <c r="E24" s="22" t="s">
        <v>339</v>
      </c>
      <c r="F24" s="23">
        <v>15.927</v>
      </c>
      <c r="G24" s="24">
        <v>3.2124008718077174E-3</v>
      </c>
      <c r="H24" s="25">
        <v>853</v>
      </c>
      <c r="I24" s="24">
        <v>1.3965977372824468E-3</v>
      </c>
      <c r="J24" s="24">
        <v>2.3044993045450821E-3</v>
      </c>
      <c r="K24" s="37">
        <f t="shared" si="2"/>
        <v>59860.25</v>
      </c>
      <c r="L24" s="47" t="s">
        <v>893</v>
      </c>
      <c r="M24" s="19">
        <v>66102</v>
      </c>
      <c r="N24" s="47" t="s">
        <v>644</v>
      </c>
      <c r="O24" s="47" t="s">
        <v>900</v>
      </c>
      <c r="P24" s="19" t="s">
        <v>901</v>
      </c>
      <c r="Q24" s="19">
        <v>2025</v>
      </c>
      <c r="R24" s="19" t="s">
        <v>907</v>
      </c>
      <c r="S24" s="5"/>
      <c r="T24" s="4"/>
      <c r="U24" s="4"/>
      <c r="V24" s="9"/>
    </row>
    <row r="25" spans="1:22" x14ac:dyDescent="0.25">
      <c r="A25" s="19">
        <f t="shared" si="0"/>
        <v>18138</v>
      </c>
      <c r="B25" s="20" t="s">
        <v>342</v>
      </c>
      <c r="C25" s="22" t="s">
        <v>343</v>
      </c>
      <c r="D25" s="21" t="s">
        <v>22</v>
      </c>
      <c r="E25" s="22" t="s">
        <v>344</v>
      </c>
      <c r="F25" s="23">
        <v>19.084</v>
      </c>
      <c r="G25" s="24">
        <v>3.8491528999546982E-3</v>
      </c>
      <c r="H25" s="25">
        <v>1160</v>
      </c>
      <c r="I25" s="24">
        <v>1.8992419405013344E-3</v>
      </c>
      <c r="J25" s="24">
        <v>2.8741974202280162E-3</v>
      </c>
      <c r="K25" s="37">
        <f t="shared" si="2"/>
        <v>74658.38</v>
      </c>
      <c r="L25" s="47" t="s">
        <v>893</v>
      </c>
      <c r="M25" s="19">
        <v>66102</v>
      </c>
      <c r="N25" s="47" t="s">
        <v>644</v>
      </c>
      <c r="O25" s="47" t="s">
        <v>900</v>
      </c>
      <c r="P25" s="19" t="s">
        <v>901</v>
      </c>
      <c r="Q25" s="19">
        <v>2025</v>
      </c>
      <c r="R25" s="19" t="s">
        <v>907</v>
      </c>
      <c r="S25" s="5"/>
      <c r="T25" s="4"/>
      <c r="U25" s="4"/>
      <c r="V25" s="9"/>
    </row>
    <row r="26" spans="1:22" x14ac:dyDescent="0.25">
      <c r="A26" s="19">
        <f t="shared" si="0"/>
        <v>14668</v>
      </c>
      <c r="B26" s="20" t="s">
        <v>348</v>
      </c>
      <c r="C26" s="22" t="s">
        <v>349</v>
      </c>
      <c r="D26" s="21" t="s">
        <v>22</v>
      </c>
      <c r="E26" s="22" t="s">
        <v>350</v>
      </c>
      <c r="F26" s="23">
        <v>31.753</v>
      </c>
      <c r="G26" s="24">
        <v>6.4044305194016736E-3</v>
      </c>
      <c r="H26" s="25">
        <v>1787</v>
      </c>
      <c r="I26" s="24">
        <v>2.9258149548930037E-3</v>
      </c>
      <c r="J26" s="24">
        <v>4.6651227371473387E-3</v>
      </c>
      <c r="K26" s="37">
        <f t="shared" si="2"/>
        <v>121178.35</v>
      </c>
      <c r="L26" s="47" t="s">
        <v>893</v>
      </c>
      <c r="M26" s="19">
        <v>66102</v>
      </c>
      <c r="N26" s="47" t="s">
        <v>644</v>
      </c>
      <c r="O26" s="47" t="s">
        <v>900</v>
      </c>
      <c r="P26" s="19" t="s">
        <v>901</v>
      </c>
      <c r="Q26" s="19">
        <v>2025</v>
      </c>
      <c r="R26" s="19" t="s">
        <v>907</v>
      </c>
      <c r="S26" s="5"/>
      <c r="T26" s="4"/>
      <c r="U26" s="4"/>
      <c r="V26" s="9"/>
    </row>
    <row r="27" spans="1:22" x14ac:dyDescent="0.25">
      <c r="A27" s="19">
        <f t="shared" si="0"/>
        <v>14669</v>
      </c>
      <c r="B27" s="20" t="s">
        <v>353</v>
      </c>
      <c r="C27" s="22" t="s">
        <v>354</v>
      </c>
      <c r="D27" s="21" t="s">
        <v>22</v>
      </c>
      <c r="E27" s="22" t="s">
        <v>355</v>
      </c>
      <c r="F27" s="23">
        <v>14.256</v>
      </c>
      <c r="G27" s="24">
        <v>2.8753680434790495E-3</v>
      </c>
      <c r="H27" s="25">
        <v>572</v>
      </c>
      <c r="I27" s="24">
        <v>9.3652274997134768E-4</v>
      </c>
      <c r="J27" s="24">
        <v>1.9059453967251985E-3</v>
      </c>
      <c r="K27" s="37">
        <f t="shared" si="2"/>
        <v>49507.66</v>
      </c>
      <c r="L27" s="47" t="s">
        <v>893</v>
      </c>
      <c r="M27" s="19">
        <v>66102</v>
      </c>
      <c r="N27" s="47" t="s">
        <v>644</v>
      </c>
      <c r="O27" s="47" t="s">
        <v>900</v>
      </c>
      <c r="P27" s="19" t="s">
        <v>901</v>
      </c>
      <c r="Q27" s="19">
        <v>2025</v>
      </c>
      <c r="R27" s="19" t="s">
        <v>907</v>
      </c>
      <c r="S27" s="5"/>
      <c r="T27" s="4"/>
      <c r="U27" s="4"/>
      <c r="V27" s="9"/>
    </row>
    <row r="28" spans="1:22" x14ac:dyDescent="0.25">
      <c r="A28" s="19">
        <f t="shared" si="0"/>
        <v>18166</v>
      </c>
      <c r="B28" s="20" t="s">
        <v>359</v>
      </c>
      <c r="C28" s="22" t="s">
        <v>360</v>
      </c>
      <c r="D28" s="21" t="s">
        <v>22</v>
      </c>
      <c r="E28" s="22" t="s">
        <v>361</v>
      </c>
      <c r="F28" s="23">
        <v>7.0960000000000001</v>
      </c>
      <c r="G28" s="24">
        <v>1.4312297724836795E-3</v>
      </c>
      <c r="H28" s="25">
        <v>346</v>
      </c>
      <c r="I28" s="24">
        <v>5.6649802708057045E-4</v>
      </c>
      <c r="J28" s="24">
        <v>9.988638997821249E-4</v>
      </c>
      <c r="K28" s="37">
        <f t="shared" si="2"/>
        <v>25945.87</v>
      </c>
      <c r="L28" s="47" t="s">
        <v>893</v>
      </c>
      <c r="M28" s="19">
        <v>66102</v>
      </c>
      <c r="N28" s="47" t="s">
        <v>644</v>
      </c>
      <c r="O28" s="47" t="s">
        <v>900</v>
      </c>
      <c r="P28" s="19" t="s">
        <v>901</v>
      </c>
      <c r="Q28" s="19">
        <v>2025</v>
      </c>
      <c r="R28" s="19" t="s">
        <v>907</v>
      </c>
      <c r="S28" s="5"/>
      <c r="T28" s="4"/>
      <c r="U28" s="4"/>
      <c r="V28" s="9"/>
    </row>
    <row r="29" spans="1:22" x14ac:dyDescent="0.25">
      <c r="A29" s="19">
        <f t="shared" si="0"/>
        <v>14167</v>
      </c>
      <c r="B29" s="20" t="s">
        <v>365</v>
      </c>
      <c r="C29" s="22" t="s">
        <v>366</v>
      </c>
      <c r="D29" s="21" t="s">
        <v>22</v>
      </c>
      <c r="E29" s="22" t="s">
        <v>367</v>
      </c>
      <c r="F29" s="23">
        <v>22.076000000000001</v>
      </c>
      <c r="G29" s="24">
        <v>4.4526252053762273E-3</v>
      </c>
      <c r="H29" s="25">
        <v>2055</v>
      </c>
      <c r="I29" s="24">
        <v>3.3646053342502088E-3</v>
      </c>
      <c r="J29" s="24">
        <v>3.9086152698132176E-3</v>
      </c>
      <c r="K29" s="37">
        <f t="shared" si="2"/>
        <v>101527.78</v>
      </c>
      <c r="L29" s="47" t="s">
        <v>893</v>
      </c>
      <c r="M29" s="19">
        <v>66102</v>
      </c>
      <c r="N29" s="47" t="s">
        <v>644</v>
      </c>
      <c r="O29" s="47" t="s">
        <v>900</v>
      </c>
      <c r="P29" s="19" t="s">
        <v>901</v>
      </c>
      <c r="Q29" s="19">
        <v>2025</v>
      </c>
      <c r="R29" s="19" t="s">
        <v>907</v>
      </c>
      <c r="S29" s="5"/>
      <c r="T29" s="4"/>
      <c r="U29" s="4"/>
      <c r="V29" s="9"/>
    </row>
    <row r="30" spans="1:22" x14ac:dyDescent="0.25">
      <c r="A30" s="19">
        <f t="shared" si="0"/>
        <v>14670</v>
      </c>
      <c r="B30" s="20" t="s">
        <v>371</v>
      </c>
      <c r="C30" s="19" t="s">
        <v>372</v>
      </c>
      <c r="D30" s="21" t="s">
        <v>22</v>
      </c>
      <c r="E30" s="22" t="s">
        <v>373</v>
      </c>
      <c r="F30" s="23">
        <v>41.945</v>
      </c>
      <c r="G30" s="24">
        <v>8.4601089073883789E-3</v>
      </c>
      <c r="H30" s="25">
        <v>5723</v>
      </c>
      <c r="I30" s="24">
        <v>9.3701393323182211E-3</v>
      </c>
      <c r="J30" s="24">
        <v>8.9151241198533009E-3</v>
      </c>
      <c r="K30" s="37">
        <f t="shared" si="2"/>
        <v>231573.77</v>
      </c>
      <c r="L30" s="47" t="s">
        <v>893</v>
      </c>
      <c r="M30" s="19">
        <v>66102</v>
      </c>
      <c r="N30" s="47" t="s">
        <v>644</v>
      </c>
      <c r="O30" s="47" t="s">
        <v>900</v>
      </c>
      <c r="P30" s="19" t="s">
        <v>901</v>
      </c>
      <c r="Q30" s="19">
        <v>2025</v>
      </c>
      <c r="R30" s="19" t="s">
        <v>907</v>
      </c>
      <c r="S30" s="5"/>
      <c r="T30" s="4"/>
      <c r="U30" s="4"/>
      <c r="V30" s="9"/>
    </row>
    <row r="31" spans="1:22" x14ac:dyDescent="0.25">
      <c r="A31" s="19">
        <f t="shared" si="0"/>
        <v>18145</v>
      </c>
      <c r="B31" s="20" t="s">
        <v>377</v>
      </c>
      <c r="C31" s="22" t="s">
        <v>378</v>
      </c>
      <c r="D31" s="21" t="s">
        <v>22</v>
      </c>
      <c r="E31" s="22" t="s">
        <v>379</v>
      </c>
      <c r="F31" s="23">
        <v>26.496000000000002</v>
      </c>
      <c r="G31" s="24">
        <v>5.3441183838398498E-3</v>
      </c>
      <c r="H31" s="25">
        <v>1906</v>
      </c>
      <c r="I31" s="24">
        <v>3.120650981547882E-3</v>
      </c>
      <c r="J31" s="24">
        <v>4.2323846826938655E-3</v>
      </c>
      <c r="K31" s="37">
        <f t="shared" si="2"/>
        <v>109937.82</v>
      </c>
      <c r="L31" s="47" t="s">
        <v>893</v>
      </c>
      <c r="M31" s="19">
        <v>66102</v>
      </c>
      <c r="N31" s="47" t="s">
        <v>644</v>
      </c>
      <c r="O31" s="47" t="s">
        <v>900</v>
      </c>
      <c r="P31" s="19" t="s">
        <v>901</v>
      </c>
      <c r="Q31" s="19">
        <v>2025</v>
      </c>
      <c r="R31" s="19" t="s">
        <v>907</v>
      </c>
      <c r="S31" s="5"/>
      <c r="T31" s="4"/>
      <c r="U31" s="4"/>
      <c r="V31" s="9"/>
    </row>
    <row r="32" spans="1:22" x14ac:dyDescent="0.25">
      <c r="A32" s="19">
        <f t="shared" si="0"/>
        <v>14671</v>
      </c>
      <c r="B32" s="20" t="s">
        <v>383</v>
      </c>
      <c r="C32" s="19" t="s">
        <v>384</v>
      </c>
      <c r="D32" s="21" t="s">
        <v>22</v>
      </c>
      <c r="E32" s="22" t="s">
        <v>385</v>
      </c>
      <c r="F32" s="23">
        <v>31.160999999999998</v>
      </c>
      <c r="G32" s="24">
        <v>6.285026908168536E-3</v>
      </c>
      <c r="H32" s="25">
        <v>2402</v>
      </c>
      <c r="I32" s="24">
        <v>3.9327406388656944E-3</v>
      </c>
      <c r="J32" s="24">
        <v>5.1088837735171148E-3</v>
      </c>
      <c r="K32" s="37">
        <f t="shared" si="2"/>
        <v>132705.22</v>
      </c>
      <c r="L32" s="47" t="s">
        <v>893</v>
      </c>
      <c r="M32" s="19">
        <v>66102</v>
      </c>
      <c r="N32" s="47" t="s">
        <v>644</v>
      </c>
      <c r="O32" s="47" t="s">
        <v>900</v>
      </c>
      <c r="P32" s="19" t="s">
        <v>901</v>
      </c>
      <c r="Q32" s="19">
        <v>2025</v>
      </c>
      <c r="R32" s="19" t="s">
        <v>907</v>
      </c>
      <c r="S32" s="5"/>
      <c r="T32" s="4"/>
      <c r="U32" s="4"/>
      <c r="V32" s="9"/>
    </row>
    <row r="33" spans="1:22" x14ac:dyDescent="0.25">
      <c r="A33" s="19">
        <f t="shared" si="0"/>
        <v>14672</v>
      </c>
      <c r="B33" s="20" t="s">
        <v>389</v>
      </c>
      <c r="C33" s="22" t="s">
        <v>390</v>
      </c>
      <c r="D33" s="21" t="s">
        <v>22</v>
      </c>
      <c r="E33" s="22" t="s">
        <v>391</v>
      </c>
      <c r="F33" s="23">
        <v>12.877000000000001</v>
      </c>
      <c r="G33" s="24">
        <v>2.5972302396099693E-3</v>
      </c>
      <c r="H33" s="25">
        <v>718</v>
      </c>
      <c r="I33" s="24">
        <v>1.1755652700689294E-3</v>
      </c>
      <c r="J33" s="24">
        <v>1.8863977548394494E-3</v>
      </c>
      <c r="K33" s="37">
        <f t="shared" si="2"/>
        <v>48999.91</v>
      </c>
      <c r="L33" s="47" t="s">
        <v>893</v>
      </c>
      <c r="M33" s="19">
        <v>66102</v>
      </c>
      <c r="N33" s="47" t="s">
        <v>644</v>
      </c>
      <c r="O33" s="47" t="s">
        <v>900</v>
      </c>
      <c r="P33" s="19" t="s">
        <v>901</v>
      </c>
      <c r="Q33" s="19">
        <v>2025</v>
      </c>
      <c r="R33" s="19" t="s">
        <v>907</v>
      </c>
      <c r="S33" s="5"/>
      <c r="T33" s="4"/>
      <c r="U33" s="4"/>
      <c r="V33" s="9"/>
    </row>
    <row r="34" spans="1:22" x14ac:dyDescent="0.25">
      <c r="A34" s="19">
        <f t="shared" si="0"/>
        <v>14673</v>
      </c>
      <c r="B34" s="20" t="s">
        <v>394</v>
      </c>
      <c r="C34" s="22" t="s">
        <v>395</v>
      </c>
      <c r="D34" s="21" t="s">
        <v>22</v>
      </c>
      <c r="E34" s="22" t="s">
        <v>396</v>
      </c>
      <c r="F34" s="23">
        <v>30.405999999999999</v>
      </c>
      <c r="G34" s="24">
        <v>6.1327469647884381E-3</v>
      </c>
      <c r="H34" s="25">
        <v>3017</v>
      </c>
      <c r="I34" s="24">
        <v>4.9396663228383842E-3</v>
      </c>
      <c r="J34" s="24">
        <v>5.5362066438134107E-3</v>
      </c>
      <c r="K34" s="37">
        <f t="shared" si="2"/>
        <v>143805.09</v>
      </c>
      <c r="L34" s="47" t="s">
        <v>893</v>
      </c>
      <c r="M34" s="19">
        <v>66102</v>
      </c>
      <c r="N34" s="47" t="s">
        <v>644</v>
      </c>
      <c r="O34" s="47" t="s">
        <v>900</v>
      </c>
      <c r="P34" s="19" t="s">
        <v>901</v>
      </c>
      <c r="Q34" s="19">
        <v>2025</v>
      </c>
      <c r="R34" s="19" t="s">
        <v>907</v>
      </c>
      <c r="S34" s="5"/>
      <c r="T34" s="4"/>
      <c r="U34" s="4"/>
      <c r="V34" s="9"/>
    </row>
    <row r="35" spans="1:22" x14ac:dyDescent="0.25">
      <c r="A35" s="19">
        <f t="shared" si="0"/>
        <v>9917</v>
      </c>
      <c r="B35" s="20" t="s">
        <v>400</v>
      </c>
      <c r="C35" s="22" t="s">
        <v>401</v>
      </c>
      <c r="D35" s="21" t="s">
        <v>22</v>
      </c>
      <c r="E35" s="22" t="s">
        <v>402</v>
      </c>
      <c r="F35" s="23">
        <v>7.8390000000000004</v>
      </c>
      <c r="G35" s="24">
        <v>1.5810893723928361E-3</v>
      </c>
      <c r="H35" s="25">
        <v>860</v>
      </c>
      <c r="I35" s="24">
        <v>1.4080586800268512E-3</v>
      </c>
      <c r="J35" s="24">
        <v>1.4945740262098436E-3</v>
      </c>
      <c r="K35" s="37">
        <f t="shared" si="2"/>
        <v>38822.129999999997</v>
      </c>
      <c r="L35" s="47" t="s">
        <v>893</v>
      </c>
      <c r="M35" s="19">
        <v>66102</v>
      </c>
      <c r="N35" s="47" t="s">
        <v>644</v>
      </c>
      <c r="O35" s="47" t="s">
        <v>900</v>
      </c>
      <c r="P35" s="19" t="s">
        <v>901</v>
      </c>
      <c r="Q35" s="19">
        <v>2025</v>
      </c>
      <c r="R35" s="19" t="s">
        <v>907</v>
      </c>
      <c r="S35" s="5"/>
      <c r="T35" s="4"/>
      <c r="U35" s="4"/>
      <c r="V35" s="9"/>
    </row>
    <row r="36" spans="1:22" x14ac:dyDescent="0.25">
      <c r="A36" s="19">
        <f t="shared" si="0"/>
        <v>14675</v>
      </c>
      <c r="B36" s="20" t="s">
        <v>63</v>
      </c>
      <c r="C36" s="22" t="s">
        <v>406</v>
      </c>
      <c r="D36" s="21" t="s">
        <v>22</v>
      </c>
      <c r="E36" s="22" t="s">
        <v>407</v>
      </c>
      <c r="F36" s="23">
        <v>39.5</v>
      </c>
      <c r="G36" s="24">
        <v>7.9669639251839543E-3</v>
      </c>
      <c r="H36" s="25">
        <v>3030</v>
      </c>
      <c r="I36" s="24">
        <v>4.9609509307922788E-3</v>
      </c>
      <c r="J36" s="24">
        <v>6.4639574279881165E-3</v>
      </c>
      <c r="K36" s="37">
        <f t="shared" si="2"/>
        <v>167903.78</v>
      </c>
      <c r="L36" s="47" t="s">
        <v>893</v>
      </c>
      <c r="M36" s="19">
        <v>66102</v>
      </c>
      <c r="N36" s="47" t="s">
        <v>644</v>
      </c>
      <c r="O36" s="47" t="s">
        <v>900</v>
      </c>
      <c r="P36" s="19" t="s">
        <v>901</v>
      </c>
      <c r="Q36" s="19">
        <v>2025</v>
      </c>
      <c r="R36" s="19" t="s">
        <v>907</v>
      </c>
      <c r="S36" s="5"/>
      <c r="T36" s="4"/>
      <c r="U36" s="4"/>
      <c r="V36" s="9"/>
    </row>
    <row r="37" spans="1:22" x14ac:dyDescent="0.25">
      <c r="A37" s="19">
        <f t="shared" si="0"/>
        <v>14677</v>
      </c>
      <c r="B37" s="20" t="s">
        <v>411</v>
      </c>
      <c r="C37" s="22" t="s">
        <v>412</v>
      </c>
      <c r="D37" s="21" t="s">
        <v>22</v>
      </c>
      <c r="E37" s="22" t="s">
        <v>413</v>
      </c>
      <c r="F37" s="23">
        <v>7.4649999999999999</v>
      </c>
      <c r="G37" s="24">
        <v>1.5056553342151448E-3</v>
      </c>
      <c r="H37" s="25">
        <v>212</v>
      </c>
      <c r="I37" s="24">
        <v>3.4710283740196798E-4</v>
      </c>
      <c r="J37" s="24">
        <v>9.263790858085564E-4</v>
      </c>
      <c r="K37" s="37">
        <f t="shared" si="2"/>
        <v>24063.05</v>
      </c>
      <c r="L37" s="47" t="s">
        <v>893</v>
      </c>
      <c r="M37" s="19">
        <v>66102</v>
      </c>
      <c r="N37" s="47" t="s">
        <v>644</v>
      </c>
      <c r="O37" s="47" t="s">
        <v>900</v>
      </c>
      <c r="P37" s="19" t="s">
        <v>901</v>
      </c>
      <c r="Q37" s="19">
        <v>2025</v>
      </c>
      <c r="R37" s="19" t="s">
        <v>907</v>
      </c>
      <c r="S37" s="5"/>
      <c r="T37" s="4"/>
      <c r="U37" s="4"/>
      <c r="V37" s="9"/>
    </row>
    <row r="38" spans="1:22" x14ac:dyDescent="0.25">
      <c r="A38" s="19">
        <f t="shared" si="0"/>
        <v>15969</v>
      </c>
      <c r="B38" s="20" t="s">
        <v>417</v>
      </c>
      <c r="C38" s="22" t="s">
        <v>418</v>
      </c>
      <c r="D38" s="21" t="s">
        <v>22</v>
      </c>
      <c r="E38" s="22" t="s">
        <v>419</v>
      </c>
      <c r="F38" s="23">
        <v>39.981000000000002</v>
      </c>
      <c r="G38" s="24">
        <v>8.0639793593108786E-3</v>
      </c>
      <c r="H38" s="25">
        <v>4176</v>
      </c>
      <c r="I38" s="24">
        <v>6.8372709858048036E-3</v>
      </c>
      <c r="J38" s="24">
        <v>7.4506251725578411E-3</v>
      </c>
      <c r="K38" s="37">
        <f t="shared" si="2"/>
        <v>193532.85</v>
      </c>
      <c r="L38" s="47" t="s">
        <v>893</v>
      </c>
      <c r="M38" s="19">
        <v>66102</v>
      </c>
      <c r="N38" s="47" t="s">
        <v>644</v>
      </c>
      <c r="O38" s="47" t="s">
        <v>900</v>
      </c>
      <c r="P38" s="19" t="s">
        <v>901</v>
      </c>
      <c r="Q38" s="19">
        <v>2025</v>
      </c>
      <c r="R38" s="19" t="s">
        <v>907</v>
      </c>
      <c r="S38" s="5"/>
      <c r="T38" s="4"/>
      <c r="U38" s="4"/>
      <c r="V38" s="9"/>
    </row>
    <row r="39" spans="1:22" x14ac:dyDescent="0.25">
      <c r="A39" s="19">
        <f t="shared" ref="A39:A70" si="3">VLOOKUP(B39,CITY,2,0)</f>
        <v>18397</v>
      </c>
      <c r="B39" s="20" t="s">
        <v>423</v>
      </c>
      <c r="C39" s="22" t="s">
        <v>424</v>
      </c>
      <c r="D39" s="21" t="s">
        <v>22</v>
      </c>
      <c r="E39" s="22" t="s">
        <v>425</v>
      </c>
      <c r="F39" s="23">
        <v>4.4779999999999998</v>
      </c>
      <c r="G39" s="24">
        <v>9.0319150523984163E-4</v>
      </c>
      <c r="H39" s="25">
        <v>126</v>
      </c>
      <c r="I39" s="24">
        <v>2.0629696939928287E-4</v>
      </c>
      <c r="J39" s="24">
        <v>5.5474423731956225E-4</v>
      </c>
      <c r="K39" s="37">
        <f t="shared" si="2"/>
        <v>14409.69</v>
      </c>
      <c r="L39" s="47" t="s">
        <v>893</v>
      </c>
      <c r="M39" s="19">
        <v>66102</v>
      </c>
      <c r="N39" s="47" t="s">
        <v>644</v>
      </c>
      <c r="O39" s="47" t="s">
        <v>900</v>
      </c>
      <c r="P39" s="19" t="s">
        <v>901</v>
      </c>
      <c r="Q39" s="19">
        <v>2025</v>
      </c>
      <c r="R39" s="19" t="s">
        <v>907</v>
      </c>
      <c r="S39" s="5"/>
      <c r="T39" s="4"/>
      <c r="U39" s="4"/>
      <c r="V39" s="9"/>
    </row>
    <row r="40" spans="1:22" x14ac:dyDescent="0.25">
      <c r="A40" s="19">
        <f t="shared" si="3"/>
        <v>18312</v>
      </c>
      <c r="B40" s="20" t="s">
        <v>429</v>
      </c>
      <c r="C40" s="22" t="s">
        <v>430</v>
      </c>
      <c r="D40" s="21" t="s">
        <v>22</v>
      </c>
      <c r="E40" s="22" t="s">
        <v>431</v>
      </c>
      <c r="F40" s="23">
        <v>4.2700000000000005</v>
      </c>
      <c r="G40" s="24">
        <v>8.6123888507684781E-4</v>
      </c>
      <c r="H40" s="25">
        <v>296</v>
      </c>
      <c r="I40" s="24">
        <v>4.8463415033482327E-4</v>
      </c>
      <c r="J40" s="24">
        <v>6.7293651770583551E-4</v>
      </c>
      <c r="K40" s="37">
        <f t="shared" si="2"/>
        <v>17479.78</v>
      </c>
      <c r="L40" s="47" t="s">
        <v>893</v>
      </c>
      <c r="M40" s="19">
        <v>66102</v>
      </c>
      <c r="N40" s="47" t="s">
        <v>644</v>
      </c>
      <c r="O40" s="47" t="s">
        <v>900</v>
      </c>
      <c r="P40" s="19" t="s">
        <v>901</v>
      </c>
      <c r="Q40" s="19">
        <v>2025</v>
      </c>
      <c r="R40" s="19" t="s">
        <v>907</v>
      </c>
      <c r="S40" s="5"/>
      <c r="T40" s="4"/>
      <c r="U40" s="4"/>
      <c r="V40" s="9"/>
    </row>
    <row r="41" spans="1:22" x14ac:dyDescent="0.25">
      <c r="A41" s="19">
        <f t="shared" si="3"/>
        <v>14678</v>
      </c>
      <c r="B41" s="20" t="s">
        <v>435</v>
      </c>
      <c r="C41" s="22" t="s">
        <v>436</v>
      </c>
      <c r="D41" s="21" t="s">
        <v>22</v>
      </c>
      <c r="E41" s="22" t="s">
        <v>437</v>
      </c>
      <c r="F41" s="23">
        <v>8.1539999999999999</v>
      </c>
      <c r="G41" s="24">
        <v>1.6446233885050623E-3</v>
      </c>
      <c r="H41" s="25">
        <v>314</v>
      </c>
      <c r="I41" s="24">
        <v>5.1410514596329229E-4</v>
      </c>
      <c r="J41" s="24">
        <v>1.0793642672341773E-3</v>
      </c>
      <c r="K41" s="37">
        <f t="shared" si="2"/>
        <v>28036.9</v>
      </c>
      <c r="L41" s="47" t="s">
        <v>893</v>
      </c>
      <c r="M41" s="19">
        <v>66102</v>
      </c>
      <c r="N41" s="47" t="s">
        <v>644</v>
      </c>
      <c r="O41" s="47" t="s">
        <v>900</v>
      </c>
      <c r="P41" s="19" t="s">
        <v>901</v>
      </c>
      <c r="Q41" s="19">
        <v>2025</v>
      </c>
      <c r="R41" s="19" t="s">
        <v>907</v>
      </c>
      <c r="S41" s="5"/>
      <c r="T41" s="4"/>
      <c r="U41" s="4"/>
      <c r="V41" s="9"/>
    </row>
    <row r="42" spans="1:22" x14ac:dyDescent="0.25">
      <c r="A42" s="19">
        <f t="shared" si="3"/>
        <v>14679</v>
      </c>
      <c r="B42" s="20" t="s">
        <v>441</v>
      </c>
      <c r="C42" s="22" t="s">
        <v>442</v>
      </c>
      <c r="D42" s="21" t="s">
        <v>22</v>
      </c>
      <c r="E42" s="22" t="s">
        <v>443</v>
      </c>
      <c r="F42" s="23">
        <v>27.963999999999999</v>
      </c>
      <c r="G42" s="24">
        <v>5.640207068451749E-3</v>
      </c>
      <c r="H42" s="25">
        <v>2138</v>
      </c>
      <c r="I42" s="24">
        <v>3.5004993696481491E-3</v>
      </c>
      <c r="J42" s="24">
        <v>4.5703532190499493E-3</v>
      </c>
      <c r="K42" s="37">
        <f t="shared" si="2"/>
        <v>118716.68</v>
      </c>
      <c r="L42" s="47" t="s">
        <v>893</v>
      </c>
      <c r="M42" s="19">
        <v>66102</v>
      </c>
      <c r="N42" s="47" t="s">
        <v>644</v>
      </c>
      <c r="O42" s="47" t="s">
        <v>900</v>
      </c>
      <c r="P42" s="19" t="s">
        <v>901</v>
      </c>
      <c r="Q42" s="19">
        <v>2025</v>
      </c>
      <c r="R42" s="19" t="s">
        <v>907</v>
      </c>
      <c r="S42" s="5"/>
      <c r="T42" s="4"/>
      <c r="U42" s="4"/>
      <c r="V42" s="9"/>
    </row>
    <row r="43" spans="1:22" x14ac:dyDescent="0.25">
      <c r="A43" s="19">
        <f t="shared" si="3"/>
        <v>18139</v>
      </c>
      <c r="B43" s="20" t="s">
        <v>447</v>
      </c>
      <c r="C43" s="22" t="s">
        <v>448</v>
      </c>
      <c r="D43" s="21" t="s">
        <v>22</v>
      </c>
      <c r="E43" s="22" t="s">
        <v>449</v>
      </c>
      <c r="F43" s="23">
        <v>9.923</v>
      </c>
      <c r="G43" s="24">
        <v>2.0014223551797564E-3</v>
      </c>
      <c r="H43" s="25">
        <v>410</v>
      </c>
      <c r="I43" s="24">
        <v>6.7128378931512677E-4</v>
      </c>
      <c r="J43" s="24">
        <v>1.3363530722474415E-3</v>
      </c>
      <c r="K43" s="37">
        <f t="shared" si="2"/>
        <v>34712.28</v>
      </c>
      <c r="L43" s="47" t="s">
        <v>893</v>
      </c>
      <c r="M43" s="19">
        <v>66102</v>
      </c>
      <c r="N43" s="47" t="s">
        <v>644</v>
      </c>
      <c r="O43" s="47" t="s">
        <v>900</v>
      </c>
      <c r="P43" s="19" t="s">
        <v>901</v>
      </c>
      <c r="Q43" s="19">
        <v>2025</v>
      </c>
      <c r="R43" s="19" t="s">
        <v>907</v>
      </c>
      <c r="S43" s="5"/>
      <c r="T43" s="4"/>
      <c r="U43" s="4"/>
      <c r="V43" s="9"/>
    </row>
    <row r="44" spans="1:22" x14ac:dyDescent="0.25">
      <c r="A44" s="19">
        <f t="shared" si="3"/>
        <v>14847</v>
      </c>
      <c r="B44" s="20" t="s">
        <v>453</v>
      </c>
      <c r="C44" s="19" t="s">
        <v>454</v>
      </c>
      <c r="D44" s="21" t="s">
        <v>22</v>
      </c>
      <c r="E44" s="22" t="s">
        <v>455</v>
      </c>
      <c r="F44" s="23">
        <v>14.335000000000001</v>
      </c>
      <c r="G44" s="24">
        <v>2.8913019713294177E-3</v>
      </c>
      <c r="H44" s="25">
        <v>1047</v>
      </c>
      <c r="I44" s="24">
        <v>1.7142295790559458E-3</v>
      </c>
      <c r="J44" s="24">
        <v>2.3027657751926818E-3</v>
      </c>
      <c r="K44" s="37">
        <f t="shared" si="2"/>
        <v>59815.23</v>
      </c>
      <c r="L44" s="47" t="s">
        <v>893</v>
      </c>
      <c r="M44" s="19">
        <v>66102</v>
      </c>
      <c r="N44" s="47" t="s">
        <v>644</v>
      </c>
      <c r="O44" s="47" t="s">
        <v>900</v>
      </c>
      <c r="P44" s="19" t="s">
        <v>901</v>
      </c>
      <c r="Q44" s="19">
        <v>2025</v>
      </c>
      <c r="R44" s="19" t="s">
        <v>907</v>
      </c>
      <c r="S44" s="5"/>
      <c r="T44" s="4"/>
      <c r="U44" s="4"/>
      <c r="V44" s="9"/>
    </row>
    <row r="45" spans="1:22" x14ac:dyDescent="0.25">
      <c r="A45" s="19">
        <f t="shared" si="3"/>
        <v>18178</v>
      </c>
      <c r="B45" s="20" t="s">
        <v>459</v>
      </c>
      <c r="C45" s="22" t="s">
        <v>460</v>
      </c>
      <c r="D45" s="21" t="s">
        <v>22</v>
      </c>
      <c r="E45" s="22" t="s">
        <v>461</v>
      </c>
      <c r="F45" s="23">
        <v>18.306000000000001</v>
      </c>
      <c r="G45" s="24">
        <v>3.6922339649219614E-3</v>
      </c>
      <c r="H45" s="25">
        <v>1533</v>
      </c>
      <c r="I45" s="24">
        <v>2.5099464610246081E-3</v>
      </c>
      <c r="J45" s="24">
        <v>3.1010902129732848E-3</v>
      </c>
      <c r="K45" s="37">
        <f t="shared" si="2"/>
        <v>80552.009999999995</v>
      </c>
      <c r="L45" s="47" t="s">
        <v>893</v>
      </c>
      <c r="M45" s="19">
        <v>66102</v>
      </c>
      <c r="N45" s="47" t="s">
        <v>644</v>
      </c>
      <c r="O45" s="47" t="s">
        <v>900</v>
      </c>
      <c r="P45" s="19" t="s">
        <v>901</v>
      </c>
      <c r="Q45" s="19">
        <v>2025</v>
      </c>
      <c r="R45" s="19" t="s">
        <v>907</v>
      </c>
      <c r="S45" s="5"/>
      <c r="T45" s="4"/>
      <c r="U45" s="4"/>
      <c r="V45" s="9"/>
    </row>
    <row r="46" spans="1:22" x14ac:dyDescent="0.25">
      <c r="A46" s="19">
        <f t="shared" si="3"/>
        <v>18125</v>
      </c>
      <c r="B46" s="20" t="s">
        <v>464</v>
      </c>
      <c r="C46" s="22" t="s">
        <v>465</v>
      </c>
      <c r="D46" s="21" t="s">
        <v>22</v>
      </c>
      <c r="E46" s="22" t="s">
        <v>466</v>
      </c>
      <c r="F46" s="23">
        <v>10.161000000000001</v>
      </c>
      <c r="G46" s="24">
        <v>2.0494258340201057E-3</v>
      </c>
      <c r="H46" s="25">
        <v>784</v>
      </c>
      <c r="I46" s="24">
        <v>1.2836255873733156E-3</v>
      </c>
      <c r="J46" s="24">
        <v>1.6665257106967105E-3</v>
      </c>
      <c r="K46" s="37">
        <f t="shared" si="2"/>
        <v>43288.65</v>
      </c>
      <c r="L46" s="47" t="s">
        <v>893</v>
      </c>
      <c r="M46" s="19">
        <v>66102</v>
      </c>
      <c r="N46" s="47" t="s">
        <v>644</v>
      </c>
      <c r="O46" s="47" t="s">
        <v>900</v>
      </c>
      <c r="P46" s="19" t="s">
        <v>901</v>
      </c>
      <c r="Q46" s="19">
        <v>2025</v>
      </c>
      <c r="R46" s="19" t="s">
        <v>907</v>
      </c>
      <c r="S46" s="5"/>
      <c r="T46" s="4"/>
      <c r="U46" s="4"/>
      <c r="V46" s="9"/>
    </row>
    <row r="47" spans="1:22" x14ac:dyDescent="0.25">
      <c r="A47" s="19">
        <f t="shared" si="3"/>
        <v>18825</v>
      </c>
      <c r="B47" s="20" t="s">
        <v>470</v>
      </c>
      <c r="C47" s="22" t="s">
        <v>471</v>
      </c>
      <c r="D47" s="21" t="s">
        <v>22</v>
      </c>
      <c r="E47" s="22" t="s">
        <v>472</v>
      </c>
      <c r="F47" s="23">
        <v>16.408000000000001</v>
      </c>
      <c r="G47" s="24">
        <v>3.3094163059346413E-3</v>
      </c>
      <c r="H47" s="25">
        <v>866</v>
      </c>
      <c r="I47" s="24">
        <v>1.4178823452363411E-3</v>
      </c>
      <c r="J47" s="24">
        <v>2.3636493255854911E-3</v>
      </c>
      <c r="K47" s="37">
        <f t="shared" si="2"/>
        <v>61396.7</v>
      </c>
      <c r="L47" s="47" t="s">
        <v>893</v>
      </c>
      <c r="M47" s="19">
        <v>66102</v>
      </c>
      <c r="N47" s="47" t="s">
        <v>644</v>
      </c>
      <c r="O47" s="47" t="s">
        <v>900</v>
      </c>
      <c r="P47" s="19" t="s">
        <v>901</v>
      </c>
      <c r="Q47" s="19">
        <v>2025</v>
      </c>
      <c r="R47" s="19" t="s">
        <v>907</v>
      </c>
      <c r="S47" s="5"/>
      <c r="T47" s="4"/>
      <c r="U47" s="4"/>
      <c r="V47" s="9"/>
    </row>
    <row r="48" spans="1:22" x14ac:dyDescent="0.25">
      <c r="A48" s="19">
        <f t="shared" si="3"/>
        <v>18196</v>
      </c>
      <c r="B48" s="20" t="s">
        <v>475</v>
      </c>
      <c r="C48" s="22" t="s">
        <v>476</v>
      </c>
      <c r="D48" s="21" t="s">
        <v>22</v>
      </c>
      <c r="E48" s="22" t="s">
        <v>477</v>
      </c>
      <c r="F48" s="23">
        <v>3.048</v>
      </c>
      <c r="G48" s="24">
        <v>6.1476724161925803E-4</v>
      </c>
      <c r="H48" s="25">
        <v>60</v>
      </c>
      <c r="I48" s="24">
        <v>9.8236652094896607E-5</v>
      </c>
      <c r="J48" s="24">
        <v>3.5650194685707729E-4</v>
      </c>
      <c r="K48" s="37">
        <f t="shared" si="2"/>
        <v>9260.27</v>
      </c>
      <c r="L48" s="47" t="s">
        <v>893</v>
      </c>
      <c r="M48" s="19">
        <v>66102</v>
      </c>
      <c r="N48" s="47" t="s">
        <v>644</v>
      </c>
      <c r="O48" s="47" t="s">
        <v>900</v>
      </c>
      <c r="P48" s="19" t="s">
        <v>901</v>
      </c>
      <c r="Q48" s="19">
        <v>2025</v>
      </c>
      <c r="R48" s="19" t="s">
        <v>907</v>
      </c>
      <c r="S48" s="5"/>
      <c r="T48" s="4"/>
      <c r="U48" s="4"/>
      <c r="V48" s="9"/>
    </row>
    <row r="49" spans="1:22" x14ac:dyDescent="0.25">
      <c r="A49" s="19">
        <f t="shared" si="3"/>
        <v>14680</v>
      </c>
      <c r="B49" s="20" t="s">
        <v>481</v>
      </c>
      <c r="C49" s="22" t="s">
        <v>153</v>
      </c>
      <c r="D49" s="21" t="s">
        <v>22</v>
      </c>
      <c r="E49" s="22" t="s">
        <v>482</v>
      </c>
      <c r="F49" s="23">
        <v>28.818000000000001</v>
      </c>
      <c r="G49" s="24">
        <v>5.8124548454671189E-3</v>
      </c>
      <c r="H49" s="25">
        <v>1616</v>
      </c>
      <c r="I49" s="24">
        <v>2.6458404964225485E-3</v>
      </c>
      <c r="J49" s="24">
        <v>4.2291476709448335E-3</v>
      </c>
      <c r="K49" s="37">
        <f t="shared" ref="K49:K80" si="4">ROUND(J49*$B$4, 2)</f>
        <v>109853.73</v>
      </c>
      <c r="L49" s="47" t="s">
        <v>893</v>
      </c>
      <c r="M49" s="19">
        <v>66102</v>
      </c>
      <c r="N49" s="47" t="s">
        <v>644</v>
      </c>
      <c r="O49" s="47" t="s">
        <v>900</v>
      </c>
      <c r="P49" s="19" t="s">
        <v>901</v>
      </c>
      <c r="Q49" s="19">
        <v>2025</v>
      </c>
      <c r="R49" s="19" t="s">
        <v>907</v>
      </c>
      <c r="S49" s="5"/>
      <c r="T49" s="4"/>
      <c r="U49" s="4"/>
      <c r="V49" s="9"/>
    </row>
    <row r="50" spans="1:22" x14ac:dyDescent="0.25">
      <c r="A50" s="19">
        <f t="shared" si="3"/>
        <v>18121</v>
      </c>
      <c r="B50" s="20" t="s">
        <v>486</v>
      </c>
      <c r="C50" s="22" t="s">
        <v>465</v>
      </c>
      <c r="D50" s="21" t="s">
        <v>22</v>
      </c>
      <c r="E50" s="22" t="s">
        <v>487</v>
      </c>
      <c r="F50" s="23">
        <v>30.736000000000001</v>
      </c>
      <c r="G50" s="24">
        <v>6.1993064102393424E-3</v>
      </c>
      <c r="H50" s="25">
        <v>1425</v>
      </c>
      <c r="I50" s="24">
        <v>2.3331204872537943E-3</v>
      </c>
      <c r="J50" s="24">
        <v>4.2662134487465682E-3</v>
      </c>
      <c r="K50" s="37">
        <f t="shared" si="4"/>
        <v>110816.53</v>
      </c>
      <c r="L50" s="47" t="s">
        <v>893</v>
      </c>
      <c r="M50" s="19">
        <v>66102</v>
      </c>
      <c r="N50" s="47" t="s">
        <v>644</v>
      </c>
      <c r="O50" s="47" t="s">
        <v>900</v>
      </c>
      <c r="P50" s="19" t="s">
        <v>901</v>
      </c>
      <c r="Q50" s="19">
        <v>2025</v>
      </c>
      <c r="R50" s="19" t="s">
        <v>907</v>
      </c>
      <c r="S50" s="5"/>
      <c r="T50" s="4"/>
      <c r="U50" s="4"/>
      <c r="V50" s="9"/>
    </row>
    <row r="51" spans="1:22" x14ac:dyDescent="0.25">
      <c r="A51" s="19">
        <f t="shared" si="3"/>
        <v>18144</v>
      </c>
      <c r="B51" s="20" t="s">
        <v>491</v>
      </c>
      <c r="C51" s="22" t="s">
        <v>492</v>
      </c>
      <c r="D51" s="21" t="s">
        <v>22</v>
      </c>
      <c r="E51" s="22" t="s">
        <v>493</v>
      </c>
      <c r="F51" s="23">
        <v>10.201000000000001</v>
      </c>
      <c r="G51" s="24">
        <v>2.0574936455899119E-3</v>
      </c>
      <c r="H51" s="25">
        <v>235</v>
      </c>
      <c r="I51" s="24">
        <v>3.8476022070501172E-4</v>
      </c>
      <c r="J51" s="24">
        <v>1.2211269331474618E-3</v>
      </c>
      <c r="K51" s="37">
        <f t="shared" si="4"/>
        <v>31719.24</v>
      </c>
      <c r="L51" s="47" t="s">
        <v>893</v>
      </c>
      <c r="M51" s="19">
        <v>66102</v>
      </c>
      <c r="N51" s="47" t="s">
        <v>644</v>
      </c>
      <c r="O51" s="47" t="s">
        <v>900</v>
      </c>
      <c r="P51" s="19" t="s">
        <v>901</v>
      </c>
      <c r="Q51" s="19">
        <v>2025</v>
      </c>
      <c r="R51" s="19" t="s">
        <v>907</v>
      </c>
      <c r="S51" s="5"/>
      <c r="T51" s="4"/>
      <c r="U51" s="4"/>
      <c r="V51" s="9"/>
    </row>
    <row r="52" spans="1:22" x14ac:dyDescent="0.25">
      <c r="A52" s="19">
        <f t="shared" si="3"/>
        <v>18463</v>
      </c>
      <c r="B52" s="20" t="s">
        <v>497</v>
      </c>
      <c r="C52" s="22" t="s">
        <v>498</v>
      </c>
      <c r="D52" s="21" t="s">
        <v>22</v>
      </c>
      <c r="E52" s="22" t="s">
        <v>499</v>
      </c>
      <c r="F52" s="23">
        <v>7.883</v>
      </c>
      <c r="G52" s="24">
        <v>1.5899639651196231E-3</v>
      </c>
      <c r="H52" s="25">
        <v>186</v>
      </c>
      <c r="I52" s="24">
        <v>3.0453362149417948E-4</v>
      </c>
      <c r="J52" s="24">
        <v>9.4724879330690133E-4</v>
      </c>
      <c r="K52" s="37">
        <f t="shared" si="4"/>
        <v>24605.15</v>
      </c>
      <c r="L52" s="47" t="s">
        <v>893</v>
      </c>
      <c r="M52" s="19">
        <v>66102</v>
      </c>
      <c r="N52" s="47" t="s">
        <v>644</v>
      </c>
      <c r="O52" s="47" t="s">
        <v>900</v>
      </c>
      <c r="P52" s="19" t="s">
        <v>901</v>
      </c>
      <c r="Q52" s="19">
        <v>2025</v>
      </c>
      <c r="R52" s="19" t="s">
        <v>907</v>
      </c>
      <c r="S52" s="5"/>
      <c r="T52" s="4"/>
      <c r="U52" s="4"/>
      <c r="V52" s="9"/>
    </row>
    <row r="53" spans="1:22" x14ac:dyDescent="0.25">
      <c r="A53" s="19">
        <f t="shared" si="3"/>
        <v>18488</v>
      </c>
      <c r="B53" s="20" t="s">
        <v>503</v>
      </c>
      <c r="C53" s="22" t="s">
        <v>504</v>
      </c>
      <c r="D53" s="21" t="s">
        <v>22</v>
      </c>
      <c r="E53" s="22" t="s">
        <v>505</v>
      </c>
      <c r="F53" s="23">
        <v>5.7610000000000001</v>
      </c>
      <c r="G53" s="24">
        <v>1.1619665613413863E-3</v>
      </c>
      <c r="H53" s="25">
        <v>422</v>
      </c>
      <c r="I53" s="24">
        <v>6.9093111973410608E-4</v>
      </c>
      <c r="J53" s="24">
        <v>9.2644884053774625E-4</v>
      </c>
      <c r="K53" s="37">
        <f t="shared" si="4"/>
        <v>24064.86</v>
      </c>
      <c r="L53" s="47" t="s">
        <v>893</v>
      </c>
      <c r="M53" s="19">
        <v>66102</v>
      </c>
      <c r="N53" s="47" t="s">
        <v>644</v>
      </c>
      <c r="O53" s="47" t="s">
        <v>900</v>
      </c>
      <c r="P53" s="19" t="s">
        <v>901</v>
      </c>
      <c r="Q53" s="19">
        <v>2025</v>
      </c>
      <c r="R53" s="19" t="s">
        <v>907</v>
      </c>
      <c r="S53" s="5"/>
      <c r="T53" s="4"/>
      <c r="U53" s="4"/>
      <c r="V53" s="9"/>
    </row>
    <row r="54" spans="1:22" x14ac:dyDescent="0.25">
      <c r="A54" s="19">
        <f t="shared" si="3"/>
        <v>18198</v>
      </c>
      <c r="B54" s="20" t="s">
        <v>509</v>
      </c>
      <c r="C54" s="22" t="s">
        <v>510</v>
      </c>
      <c r="D54" s="21" t="s">
        <v>22</v>
      </c>
      <c r="E54" s="22" t="s">
        <v>511</v>
      </c>
      <c r="F54" s="23">
        <v>8.9589999999999996</v>
      </c>
      <c r="G54" s="24">
        <v>1.8069880963474188E-3</v>
      </c>
      <c r="H54" s="25">
        <v>203</v>
      </c>
      <c r="I54" s="24">
        <v>3.323673395877335E-4</v>
      </c>
      <c r="J54" s="24">
        <v>1.0696777179675762E-3</v>
      </c>
      <c r="K54" s="37">
        <f t="shared" si="4"/>
        <v>27785.29</v>
      </c>
      <c r="L54" s="47" t="s">
        <v>893</v>
      </c>
      <c r="M54" s="19">
        <v>66102</v>
      </c>
      <c r="N54" s="47" t="s">
        <v>644</v>
      </c>
      <c r="O54" s="47" t="s">
        <v>900</v>
      </c>
      <c r="P54" s="19" t="s">
        <v>901</v>
      </c>
      <c r="Q54" s="19">
        <v>2025</v>
      </c>
      <c r="R54" s="19" t="s">
        <v>907</v>
      </c>
      <c r="S54" s="5"/>
      <c r="T54" s="4"/>
      <c r="U54" s="4"/>
      <c r="V54" s="9"/>
    </row>
    <row r="55" spans="1:22" x14ac:dyDescent="0.25">
      <c r="A55" s="19">
        <f t="shared" si="3"/>
        <v>14682</v>
      </c>
      <c r="B55" s="20" t="s">
        <v>515</v>
      </c>
      <c r="C55" s="22" t="s">
        <v>516</v>
      </c>
      <c r="D55" s="21" t="s">
        <v>22</v>
      </c>
      <c r="E55" s="22" t="s">
        <v>517</v>
      </c>
      <c r="F55" s="23">
        <v>32.831000000000003</v>
      </c>
      <c r="G55" s="24">
        <v>6.6218580412079602E-3</v>
      </c>
      <c r="H55" s="25">
        <v>3180</v>
      </c>
      <c r="I55" s="24">
        <v>5.2065425610295204E-3</v>
      </c>
      <c r="J55" s="24">
        <v>5.9142003011187407E-3</v>
      </c>
      <c r="K55" s="37">
        <f t="shared" si="4"/>
        <v>153623.62</v>
      </c>
      <c r="L55" s="47" t="s">
        <v>893</v>
      </c>
      <c r="M55" s="19">
        <v>66102</v>
      </c>
      <c r="N55" s="47" t="s">
        <v>644</v>
      </c>
      <c r="O55" s="47" t="s">
        <v>900</v>
      </c>
      <c r="P55" s="19" t="s">
        <v>901</v>
      </c>
      <c r="Q55" s="19">
        <v>2025</v>
      </c>
      <c r="R55" s="19" t="s">
        <v>907</v>
      </c>
      <c r="S55" s="5"/>
      <c r="T55" s="4"/>
      <c r="U55" s="4"/>
      <c r="V55" s="9"/>
    </row>
    <row r="56" spans="1:22" x14ac:dyDescent="0.25">
      <c r="A56" s="19">
        <f t="shared" si="3"/>
        <v>14683</v>
      </c>
      <c r="B56" s="20" t="s">
        <v>521</v>
      </c>
      <c r="C56" s="22" t="s">
        <v>522</v>
      </c>
      <c r="D56" s="21" t="s">
        <v>22</v>
      </c>
      <c r="E56" s="22" t="s">
        <v>523</v>
      </c>
      <c r="F56" s="23">
        <v>47.620999999999995</v>
      </c>
      <c r="G56" s="24">
        <v>9.6049313691439261E-3</v>
      </c>
      <c r="H56" s="25">
        <v>4796</v>
      </c>
      <c r="I56" s="24">
        <v>7.8523830574520684E-3</v>
      </c>
      <c r="J56" s="24">
        <v>8.7286572132979981E-3</v>
      </c>
      <c r="K56" s="37">
        <f t="shared" si="4"/>
        <v>226730.22</v>
      </c>
      <c r="L56" s="47" t="s">
        <v>893</v>
      </c>
      <c r="M56" s="19">
        <v>66102</v>
      </c>
      <c r="N56" s="47" t="s">
        <v>644</v>
      </c>
      <c r="O56" s="47" t="s">
        <v>900</v>
      </c>
      <c r="P56" s="19" t="s">
        <v>901</v>
      </c>
      <c r="Q56" s="19">
        <v>2025</v>
      </c>
      <c r="R56" s="19" t="s">
        <v>907</v>
      </c>
      <c r="S56" s="5"/>
      <c r="T56" s="4"/>
      <c r="U56" s="4"/>
      <c r="V56" s="9"/>
    </row>
    <row r="57" spans="1:22" x14ac:dyDescent="0.25">
      <c r="A57" s="19">
        <f t="shared" si="3"/>
        <v>18396</v>
      </c>
      <c r="B57" s="20" t="s">
        <v>527</v>
      </c>
      <c r="C57" s="22" t="s">
        <v>528</v>
      </c>
      <c r="D57" s="21" t="s">
        <v>22</v>
      </c>
      <c r="E57" s="22" t="s">
        <v>529</v>
      </c>
      <c r="F57" s="23">
        <v>3.6880000000000002</v>
      </c>
      <c r="G57" s="24">
        <v>7.4385222673616265E-4</v>
      </c>
      <c r="H57" s="25">
        <v>115</v>
      </c>
      <c r="I57" s="24">
        <v>1.882869165152185E-4</v>
      </c>
      <c r="J57" s="24">
        <v>4.6606957162569057E-4</v>
      </c>
      <c r="K57" s="37">
        <f t="shared" si="4"/>
        <v>12106.34</v>
      </c>
      <c r="L57" s="47" t="s">
        <v>893</v>
      </c>
      <c r="M57" s="19">
        <v>66102</v>
      </c>
      <c r="N57" s="47" t="s">
        <v>644</v>
      </c>
      <c r="O57" s="47" t="s">
        <v>900</v>
      </c>
      <c r="P57" s="19" t="s">
        <v>901</v>
      </c>
      <c r="Q57" s="19">
        <v>2025</v>
      </c>
      <c r="R57" s="19" t="s">
        <v>907</v>
      </c>
      <c r="S57" s="5"/>
      <c r="T57" s="4"/>
      <c r="U57" s="4"/>
      <c r="V57" s="9"/>
    </row>
    <row r="58" spans="1:22" x14ac:dyDescent="0.25">
      <c r="A58" s="19">
        <f t="shared" si="3"/>
        <v>14685</v>
      </c>
      <c r="B58" s="20" t="s">
        <v>533</v>
      </c>
      <c r="C58" s="22" t="s">
        <v>534</v>
      </c>
      <c r="D58" s="21" t="s">
        <v>22</v>
      </c>
      <c r="E58" s="22" t="s">
        <v>535</v>
      </c>
      <c r="F58" s="23">
        <v>392.81200000000001</v>
      </c>
      <c r="G58" s="24">
        <v>7.9228329958971125E-2</v>
      </c>
      <c r="H58" s="25">
        <v>60422</v>
      </c>
      <c r="I58" s="24">
        <v>9.8927583214630715E-2</v>
      </c>
      <c r="J58" s="24">
        <v>8.9077956586800927E-2</v>
      </c>
      <c r="K58" s="37">
        <f t="shared" si="4"/>
        <v>2313834.13</v>
      </c>
      <c r="L58" s="47" t="s">
        <v>893</v>
      </c>
      <c r="M58" s="19">
        <v>66102</v>
      </c>
      <c r="N58" s="47" t="s">
        <v>644</v>
      </c>
      <c r="O58" s="47" t="s">
        <v>900</v>
      </c>
      <c r="P58" s="19" t="s">
        <v>901</v>
      </c>
      <c r="Q58" s="19">
        <v>2025</v>
      </c>
      <c r="R58" s="19" t="s">
        <v>907</v>
      </c>
      <c r="S58" s="5"/>
      <c r="T58" s="4"/>
      <c r="U58" s="4"/>
      <c r="V58" s="9"/>
    </row>
    <row r="59" spans="1:22" x14ac:dyDescent="0.25">
      <c r="A59" s="19">
        <f t="shared" si="3"/>
        <v>14686</v>
      </c>
      <c r="B59" s="20" t="s">
        <v>539</v>
      </c>
      <c r="C59" s="22" t="s">
        <v>540</v>
      </c>
      <c r="D59" s="21" t="s">
        <v>22</v>
      </c>
      <c r="E59" s="22" t="s">
        <v>541</v>
      </c>
      <c r="F59" s="23">
        <v>41.085999999999999</v>
      </c>
      <c r="G59" s="24">
        <v>8.2868526539267833E-3</v>
      </c>
      <c r="H59" s="25">
        <v>5268</v>
      </c>
      <c r="I59" s="24">
        <v>8.6251780539319221E-3</v>
      </c>
      <c r="J59" s="24">
        <v>8.4560153539293519E-3</v>
      </c>
      <c r="K59" s="37">
        <f t="shared" si="4"/>
        <v>219648.25</v>
      </c>
      <c r="L59" s="47" t="s">
        <v>893</v>
      </c>
      <c r="M59" s="19">
        <v>66102</v>
      </c>
      <c r="N59" s="47" t="s">
        <v>644</v>
      </c>
      <c r="O59" s="47" t="s">
        <v>900</v>
      </c>
      <c r="P59" s="19" t="s">
        <v>901</v>
      </c>
      <c r="Q59" s="19">
        <v>2025</v>
      </c>
      <c r="R59" s="19" t="s">
        <v>907</v>
      </c>
      <c r="S59" s="5"/>
      <c r="T59" s="4"/>
      <c r="U59" s="4"/>
      <c r="V59" s="9"/>
    </row>
    <row r="60" spans="1:22" x14ac:dyDescent="0.25">
      <c r="A60" s="19">
        <f t="shared" si="3"/>
        <v>14687</v>
      </c>
      <c r="B60" s="20" t="s">
        <v>545</v>
      </c>
      <c r="C60" s="22" t="s">
        <v>546</v>
      </c>
      <c r="D60" s="21" t="s">
        <v>22</v>
      </c>
      <c r="E60" s="22" t="s">
        <v>547</v>
      </c>
      <c r="F60" s="23">
        <v>36.203000000000003</v>
      </c>
      <c r="G60" s="24">
        <v>7.3019745565426515E-3</v>
      </c>
      <c r="H60" s="25">
        <v>3709</v>
      </c>
      <c r="I60" s="24">
        <v>6.0726623769995249E-3</v>
      </c>
      <c r="J60" s="24">
        <v>6.6873184667710882E-3</v>
      </c>
      <c r="K60" s="37">
        <f t="shared" si="4"/>
        <v>173705.67</v>
      </c>
      <c r="L60" s="47" t="s">
        <v>893</v>
      </c>
      <c r="M60" s="19">
        <v>66102</v>
      </c>
      <c r="N60" s="47" t="s">
        <v>644</v>
      </c>
      <c r="O60" s="47" t="s">
        <v>900</v>
      </c>
      <c r="P60" s="19" t="s">
        <v>901</v>
      </c>
      <c r="Q60" s="19">
        <v>2025</v>
      </c>
      <c r="R60" s="19" t="s">
        <v>907</v>
      </c>
      <c r="S60" s="5"/>
      <c r="T60" s="4"/>
      <c r="U60" s="4"/>
      <c r="V60" s="9"/>
    </row>
    <row r="61" spans="1:22" x14ac:dyDescent="0.25">
      <c r="A61" s="19">
        <f t="shared" si="3"/>
        <v>14688</v>
      </c>
      <c r="B61" s="20" t="s">
        <v>551</v>
      </c>
      <c r="C61" s="22" t="s">
        <v>552</v>
      </c>
      <c r="D61" s="21" t="s">
        <v>22</v>
      </c>
      <c r="E61" s="22" t="s">
        <v>553</v>
      </c>
      <c r="F61" s="23">
        <v>10.867000000000001</v>
      </c>
      <c r="G61" s="24">
        <v>2.1918227082271908E-3</v>
      </c>
      <c r="H61" s="25">
        <v>756</v>
      </c>
      <c r="I61" s="24">
        <v>1.2377818163956972E-3</v>
      </c>
      <c r="J61" s="24">
        <v>1.7148022623114439E-3</v>
      </c>
      <c r="K61" s="37">
        <f t="shared" si="4"/>
        <v>44542.65</v>
      </c>
      <c r="L61" s="47" t="s">
        <v>893</v>
      </c>
      <c r="M61" s="19">
        <v>66102</v>
      </c>
      <c r="N61" s="47" t="s">
        <v>644</v>
      </c>
      <c r="O61" s="47" t="s">
        <v>900</v>
      </c>
      <c r="P61" s="19" t="s">
        <v>901</v>
      </c>
      <c r="Q61" s="19">
        <v>2025</v>
      </c>
      <c r="R61" s="19" t="s">
        <v>907</v>
      </c>
      <c r="S61" s="5"/>
      <c r="T61" s="4"/>
      <c r="U61" s="4"/>
      <c r="V61" s="9"/>
    </row>
    <row r="62" spans="1:22" x14ac:dyDescent="0.25">
      <c r="A62" s="19">
        <f t="shared" si="3"/>
        <v>14689</v>
      </c>
      <c r="B62" s="20" t="s">
        <v>556</v>
      </c>
      <c r="C62" s="22" t="s">
        <v>557</v>
      </c>
      <c r="D62" s="21" t="s">
        <v>22</v>
      </c>
      <c r="E62" s="22" t="s">
        <v>558</v>
      </c>
      <c r="F62" s="23">
        <v>16.283000000000001</v>
      </c>
      <c r="G62" s="24">
        <v>3.2842043947789962E-3</v>
      </c>
      <c r="H62" s="25">
        <v>949</v>
      </c>
      <c r="I62" s="24">
        <v>1.5537763806342812E-3</v>
      </c>
      <c r="J62" s="24">
        <v>2.4189903877066387E-3</v>
      </c>
      <c r="K62" s="37">
        <f t="shared" si="4"/>
        <v>62834.2</v>
      </c>
      <c r="L62" s="47" t="s">
        <v>893</v>
      </c>
      <c r="M62" s="19">
        <v>66102</v>
      </c>
      <c r="N62" s="47" t="s">
        <v>644</v>
      </c>
      <c r="O62" s="47" t="s">
        <v>900</v>
      </c>
      <c r="P62" s="19" t="s">
        <v>901</v>
      </c>
      <c r="Q62" s="19">
        <v>2025</v>
      </c>
      <c r="R62" s="19" t="s">
        <v>907</v>
      </c>
      <c r="S62" s="5"/>
      <c r="T62" s="4"/>
      <c r="U62" s="4"/>
      <c r="V62" s="9"/>
    </row>
    <row r="63" spans="1:22" x14ac:dyDescent="0.25">
      <c r="A63" s="19">
        <f t="shared" si="3"/>
        <v>14691</v>
      </c>
      <c r="B63" s="20" t="s">
        <v>562</v>
      </c>
      <c r="C63" s="22" t="s">
        <v>278</v>
      </c>
      <c r="D63" s="21" t="s">
        <v>22</v>
      </c>
      <c r="E63" s="22" t="s">
        <v>563</v>
      </c>
      <c r="F63" s="23">
        <v>69.483000000000004</v>
      </c>
      <c r="G63" s="24">
        <v>1.401439378262169E-2</v>
      </c>
      <c r="H63" s="25">
        <v>9330</v>
      </c>
      <c r="I63" s="24">
        <v>1.5275799400756422E-2</v>
      </c>
      <c r="J63" s="24">
        <v>1.4645096591689055E-2</v>
      </c>
      <c r="K63" s="37">
        <f t="shared" si="4"/>
        <v>380412.01</v>
      </c>
      <c r="L63" s="47" t="s">
        <v>893</v>
      </c>
      <c r="M63" s="19">
        <v>66102</v>
      </c>
      <c r="N63" s="47" t="s">
        <v>644</v>
      </c>
      <c r="O63" s="47" t="s">
        <v>900</v>
      </c>
      <c r="P63" s="19" t="s">
        <v>901</v>
      </c>
      <c r="Q63" s="19">
        <v>2025</v>
      </c>
      <c r="R63" s="19" t="s">
        <v>907</v>
      </c>
      <c r="S63" s="5"/>
      <c r="T63" s="4"/>
      <c r="U63" s="4"/>
      <c r="V63" s="9"/>
    </row>
    <row r="64" spans="1:22" x14ac:dyDescent="0.25">
      <c r="A64" s="19">
        <f t="shared" si="3"/>
        <v>14693</v>
      </c>
      <c r="B64" s="20" t="s">
        <v>567</v>
      </c>
      <c r="C64" s="22" t="s">
        <v>568</v>
      </c>
      <c r="D64" s="21" t="s">
        <v>22</v>
      </c>
      <c r="E64" s="26">
        <v>59623</v>
      </c>
      <c r="F64" s="23">
        <v>266.14400000000001</v>
      </c>
      <c r="G64" s="24">
        <v>5.3679991060864768E-2</v>
      </c>
      <c r="H64" s="25">
        <v>34464</v>
      </c>
      <c r="I64" s="24">
        <v>5.6427132963308611E-2</v>
      </c>
      <c r="J64" s="24">
        <v>5.5053562012086693E-2</v>
      </c>
      <c r="K64" s="37">
        <f t="shared" si="4"/>
        <v>1430037.41</v>
      </c>
      <c r="L64" s="47" t="s">
        <v>893</v>
      </c>
      <c r="M64" s="19">
        <v>66102</v>
      </c>
      <c r="N64" s="47" t="s">
        <v>644</v>
      </c>
      <c r="O64" s="47" t="s">
        <v>900</v>
      </c>
      <c r="P64" s="19" t="s">
        <v>901</v>
      </c>
      <c r="Q64" s="19">
        <v>2025</v>
      </c>
      <c r="R64" s="19" t="s">
        <v>907</v>
      </c>
      <c r="S64" s="5"/>
      <c r="T64" s="4"/>
      <c r="U64" s="4"/>
      <c r="V64" s="9"/>
    </row>
    <row r="65" spans="1:22" x14ac:dyDescent="0.25">
      <c r="A65" s="19">
        <f t="shared" si="3"/>
        <v>18255</v>
      </c>
      <c r="B65" s="20" t="s">
        <v>572</v>
      </c>
      <c r="C65" s="22" t="s">
        <v>573</v>
      </c>
      <c r="D65" s="21" t="s">
        <v>22</v>
      </c>
      <c r="E65" s="22" t="s">
        <v>574</v>
      </c>
      <c r="F65" s="23">
        <v>5.15</v>
      </c>
      <c r="G65" s="24">
        <v>1.0387307396125915E-3</v>
      </c>
      <c r="H65" s="25">
        <v>130</v>
      </c>
      <c r="I65" s="24">
        <v>2.1284607953894264E-4</v>
      </c>
      <c r="J65" s="24">
        <v>6.2578840957576713E-4</v>
      </c>
      <c r="K65" s="37">
        <f t="shared" si="4"/>
        <v>16255.09</v>
      </c>
      <c r="L65" s="47" t="s">
        <v>893</v>
      </c>
      <c r="M65" s="19">
        <v>66102</v>
      </c>
      <c r="N65" s="47" t="s">
        <v>644</v>
      </c>
      <c r="O65" s="47" t="s">
        <v>900</v>
      </c>
      <c r="P65" s="19" t="s">
        <v>901</v>
      </c>
      <c r="Q65" s="19">
        <v>2025</v>
      </c>
      <c r="R65" s="19" t="s">
        <v>907</v>
      </c>
      <c r="S65" s="5"/>
      <c r="T65" s="4"/>
      <c r="U65" s="4"/>
      <c r="V65" s="9"/>
    </row>
    <row r="66" spans="1:22" x14ac:dyDescent="0.25">
      <c r="A66" s="19">
        <f t="shared" si="3"/>
        <v>18221</v>
      </c>
      <c r="B66" s="20" t="s">
        <v>578</v>
      </c>
      <c r="C66" s="22" t="s">
        <v>579</v>
      </c>
      <c r="D66" s="21" t="s">
        <v>22</v>
      </c>
      <c r="E66" s="22" t="s">
        <v>580</v>
      </c>
      <c r="F66" s="23">
        <v>6.6990000000000007</v>
      </c>
      <c r="G66" s="24">
        <v>1.3511567426533499E-3</v>
      </c>
      <c r="H66" s="25">
        <v>184</v>
      </c>
      <c r="I66" s="24">
        <v>3.0125906642434959E-4</v>
      </c>
      <c r="J66" s="24">
        <v>8.2620790453884977E-4</v>
      </c>
      <c r="K66" s="37">
        <f t="shared" si="4"/>
        <v>21461.07</v>
      </c>
      <c r="L66" s="47" t="s">
        <v>893</v>
      </c>
      <c r="M66" s="19">
        <v>66102</v>
      </c>
      <c r="N66" s="47" t="s">
        <v>644</v>
      </c>
      <c r="O66" s="47" t="s">
        <v>900</v>
      </c>
      <c r="P66" s="19" t="s">
        <v>901</v>
      </c>
      <c r="Q66" s="19">
        <v>2025</v>
      </c>
      <c r="R66" s="19" t="s">
        <v>907</v>
      </c>
      <c r="S66" s="5"/>
      <c r="T66" s="4"/>
      <c r="U66" s="4"/>
      <c r="V66" s="9"/>
    </row>
    <row r="67" spans="1:22" x14ac:dyDescent="0.25">
      <c r="A67" s="19">
        <f t="shared" si="3"/>
        <v>18006</v>
      </c>
      <c r="B67" s="20" t="s">
        <v>584</v>
      </c>
      <c r="C67" s="22" t="s">
        <v>585</v>
      </c>
      <c r="D67" s="21" t="s">
        <v>22</v>
      </c>
      <c r="E67" s="22" t="s">
        <v>586</v>
      </c>
      <c r="F67" s="23">
        <v>11.962</v>
      </c>
      <c r="G67" s="24">
        <v>2.4126790499506448E-3</v>
      </c>
      <c r="H67" s="25">
        <v>617</v>
      </c>
      <c r="I67" s="24">
        <v>1.0102002390425201E-3</v>
      </c>
      <c r="J67" s="24">
        <v>1.7114396444965823E-3</v>
      </c>
      <c r="K67" s="37">
        <f t="shared" si="4"/>
        <v>44455.3</v>
      </c>
      <c r="L67" s="47" t="s">
        <v>893</v>
      </c>
      <c r="M67" s="19">
        <v>66102</v>
      </c>
      <c r="N67" s="47" t="s">
        <v>644</v>
      </c>
      <c r="O67" s="47" t="s">
        <v>900</v>
      </c>
      <c r="P67" s="19" t="s">
        <v>901</v>
      </c>
      <c r="Q67" s="19">
        <v>2025</v>
      </c>
      <c r="R67" s="19" t="s">
        <v>907</v>
      </c>
      <c r="S67" s="5"/>
      <c r="T67" s="4"/>
      <c r="U67" s="4"/>
      <c r="V67" s="9"/>
    </row>
    <row r="68" spans="1:22" x14ac:dyDescent="0.25">
      <c r="A68" s="19">
        <f t="shared" si="3"/>
        <v>14696</v>
      </c>
      <c r="B68" s="20" t="s">
        <v>589</v>
      </c>
      <c r="C68" s="22" t="s">
        <v>590</v>
      </c>
      <c r="D68" s="21" t="s">
        <v>22</v>
      </c>
      <c r="E68" s="22" t="s">
        <v>591</v>
      </c>
      <c r="F68" s="23">
        <v>7.798</v>
      </c>
      <c r="G68" s="24">
        <v>1.5728198655337842E-3</v>
      </c>
      <c r="H68" s="25">
        <v>278</v>
      </c>
      <c r="I68" s="24">
        <v>4.551631547063543E-4</v>
      </c>
      <c r="J68" s="24">
        <v>1.0139915101200693E-3</v>
      </c>
      <c r="K68" s="37">
        <f t="shared" si="4"/>
        <v>26338.82</v>
      </c>
      <c r="L68" s="47" t="s">
        <v>893</v>
      </c>
      <c r="M68" s="19">
        <v>66102</v>
      </c>
      <c r="N68" s="47" t="s">
        <v>644</v>
      </c>
      <c r="O68" s="47" t="s">
        <v>900</v>
      </c>
      <c r="P68" s="19" t="s">
        <v>901</v>
      </c>
      <c r="Q68" s="19">
        <v>2025</v>
      </c>
      <c r="R68" s="19" t="s">
        <v>907</v>
      </c>
      <c r="S68" s="5"/>
      <c r="T68" s="4"/>
      <c r="U68" s="4"/>
      <c r="V68" s="9"/>
    </row>
    <row r="69" spans="1:22" x14ac:dyDescent="0.25">
      <c r="A69" s="19">
        <f t="shared" si="3"/>
        <v>18142</v>
      </c>
      <c r="B69" s="20" t="s">
        <v>595</v>
      </c>
      <c r="C69" s="22" t="s">
        <v>596</v>
      </c>
      <c r="D69" s="21" t="s">
        <v>22</v>
      </c>
      <c r="E69" s="22" t="s">
        <v>597</v>
      </c>
      <c r="F69" s="23">
        <v>3.1929999999999996</v>
      </c>
      <c r="G69" s="24">
        <v>6.4401305855980666E-4</v>
      </c>
      <c r="H69" s="25">
        <v>19</v>
      </c>
      <c r="I69" s="24">
        <v>3.1108273163383922E-5</v>
      </c>
      <c r="J69" s="24">
        <v>3.3756066586159529E-4</v>
      </c>
      <c r="K69" s="37">
        <f t="shared" si="4"/>
        <v>8768.27</v>
      </c>
      <c r="L69" s="47" t="s">
        <v>893</v>
      </c>
      <c r="M69" s="19">
        <v>66102</v>
      </c>
      <c r="N69" s="47" t="s">
        <v>644</v>
      </c>
      <c r="O69" s="47" t="s">
        <v>900</v>
      </c>
      <c r="P69" s="19" t="s">
        <v>901</v>
      </c>
      <c r="Q69" s="19">
        <v>2025</v>
      </c>
      <c r="R69" s="19" t="s">
        <v>907</v>
      </c>
      <c r="S69" s="5"/>
      <c r="T69" s="4"/>
      <c r="U69" s="4"/>
      <c r="V69" s="9"/>
    </row>
    <row r="70" spans="1:22" x14ac:dyDescent="0.25">
      <c r="A70" s="19">
        <f t="shared" si="3"/>
        <v>17964</v>
      </c>
      <c r="B70" s="20" t="s">
        <v>245</v>
      </c>
      <c r="C70" s="19" t="s">
        <v>246</v>
      </c>
      <c r="D70" s="21" t="s">
        <v>22</v>
      </c>
      <c r="E70" s="19" t="s">
        <v>247</v>
      </c>
      <c r="F70" s="23">
        <v>5.7770000000000001</v>
      </c>
      <c r="G70" s="24">
        <v>1.165193685969309E-3</v>
      </c>
      <c r="H70" s="25">
        <v>620</v>
      </c>
      <c r="I70" s="24">
        <v>1.015112071647265E-3</v>
      </c>
      <c r="J70" s="24">
        <v>1.090152878808287E-3</v>
      </c>
      <c r="K70" s="37">
        <f t="shared" si="4"/>
        <v>28317.14</v>
      </c>
      <c r="L70" s="47" t="s">
        <v>893</v>
      </c>
      <c r="M70" s="19">
        <v>66102</v>
      </c>
      <c r="N70" s="47" t="s">
        <v>644</v>
      </c>
      <c r="O70" s="47" t="s">
        <v>900</v>
      </c>
      <c r="P70" s="19" t="s">
        <v>901</v>
      </c>
      <c r="Q70" s="19">
        <v>2025</v>
      </c>
      <c r="R70" s="19" t="s">
        <v>907</v>
      </c>
      <c r="S70" s="5"/>
      <c r="T70" s="4"/>
      <c r="U70" s="4"/>
      <c r="V70" s="9"/>
    </row>
    <row r="71" spans="1:22" ht="15.75" x14ac:dyDescent="0.25">
      <c r="A71" s="19">
        <f t="shared" ref="A71:A102" si="5">VLOOKUP(B71,CITY,2,0)</f>
        <v>10005</v>
      </c>
      <c r="B71" s="20" t="s">
        <v>249</v>
      </c>
      <c r="C71" s="20" t="s">
        <v>250</v>
      </c>
      <c r="D71" s="21" t="s">
        <v>22</v>
      </c>
      <c r="E71" s="20" t="s">
        <v>251</v>
      </c>
      <c r="F71" s="23">
        <v>9.4170000000000016</v>
      </c>
      <c r="G71" s="24">
        <v>1.899364538821704E-3</v>
      </c>
      <c r="H71" s="25">
        <v>365</v>
      </c>
      <c r="I71" s="24">
        <v>5.9760630024395436E-4</v>
      </c>
      <c r="J71" s="24">
        <v>1.2484854195328292E-3</v>
      </c>
      <c r="K71" s="37">
        <f t="shared" si="4"/>
        <v>32429.89</v>
      </c>
      <c r="L71" s="47" t="s">
        <v>893</v>
      </c>
      <c r="M71" s="19">
        <v>66102</v>
      </c>
      <c r="N71" s="47" t="s">
        <v>644</v>
      </c>
      <c r="O71" s="47" t="s">
        <v>900</v>
      </c>
      <c r="P71" s="19" t="s">
        <v>901</v>
      </c>
      <c r="Q71" s="19">
        <v>2025</v>
      </c>
      <c r="R71" s="19" t="s">
        <v>907</v>
      </c>
      <c r="S71" s="10"/>
      <c r="T71" s="11"/>
      <c r="U71" s="11"/>
      <c r="V71" s="9"/>
    </row>
    <row r="72" spans="1:22" x14ac:dyDescent="0.25">
      <c r="A72" s="19">
        <f t="shared" si="5"/>
        <v>18114</v>
      </c>
      <c r="B72" s="20" t="s">
        <v>254</v>
      </c>
      <c r="C72" s="20" t="s">
        <v>255</v>
      </c>
      <c r="D72" s="21" t="s">
        <v>22</v>
      </c>
      <c r="E72" s="20" t="s">
        <v>256</v>
      </c>
      <c r="F72" s="23">
        <v>5.4470000000000001</v>
      </c>
      <c r="G72" s="24">
        <v>1.0986342405184051E-3</v>
      </c>
      <c r="H72" s="25">
        <v>106</v>
      </c>
      <c r="I72" s="24">
        <v>1.7355141870098399E-4</v>
      </c>
      <c r="J72" s="24">
        <v>6.3609282960969452E-4</v>
      </c>
      <c r="K72" s="37">
        <f t="shared" si="4"/>
        <v>16522.759999999998</v>
      </c>
      <c r="L72" s="47" t="s">
        <v>893</v>
      </c>
      <c r="M72" s="19">
        <v>66102</v>
      </c>
      <c r="N72" s="47" t="s">
        <v>644</v>
      </c>
      <c r="O72" s="47" t="s">
        <v>900</v>
      </c>
      <c r="P72" s="19" t="s">
        <v>901</v>
      </c>
      <c r="Q72" s="19">
        <v>2025</v>
      </c>
      <c r="R72" s="19" t="s">
        <v>907</v>
      </c>
    </row>
    <row r="73" spans="1:22" x14ac:dyDescent="0.25">
      <c r="A73" s="19">
        <f t="shared" si="5"/>
        <v>14697</v>
      </c>
      <c r="B73" s="20" t="s">
        <v>260</v>
      </c>
      <c r="C73" s="20" t="s">
        <v>261</v>
      </c>
      <c r="D73" s="21" t="s">
        <v>22</v>
      </c>
      <c r="E73" s="20" t="s">
        <v>262</v>
      </c>
      <c r="F73" s="23">
        <v>172.98099999999999</v>
      </c>
      <c r="G73" s="24">
        <v>3.488945282891761E-2</v>
      </c>
      <c r="H73" s="25">
        <v>29886</v>
      </c>
      <c r="I73" s="24">
        <v>4.8931676408468003E-2</v>
      </c>
      <c r="J73" s="24">
        <v>4.1910564618692803E-2</v>
      </c>
      <c r="K73" s="37">
        <f t="shared" si="4"/>
        <v>1088643.01</v>
      </c>
      <c r="L73" s="47" t="s">
        <v>893</v>
      </c>
      <c r="M73" s="19">
        <v>66102</v>
      </c>
      <c r="N73" s="47" t="s">
        <v>644</v>
      </c>
      <c r="O73" s="47" t="s">
        <v>900</v>
      </c>
      <c r="P73" s="19" t="s">
        <v>901</v>
      </c>
      <c r="Q73" s="19">
        <v>2025</v>
      </c>
      <c r="R73" s="19" t="s">
        <v>907</v>
      </c>
    </row>
    <row r="74" spans="1:22" x14ac:dyDescent="0.25">
      <c r="A74" s="19">
        <f t="shared" si="5"/>
        <v>17997</v>
      </c>
      <c r="B74" s="20" t="s">
        <v>266</v>
      </c>
      <c r="C74" s="20" t="s">
        <v>267</v>
      </c>
      <c r="D74" s="21" t="s">
        <v>22</v>
      </c>
      <c r="E74" s="20" t="s">
        <v>268</v>
      </c>
      <c r="F74" s="23">
        <v>7.1899999999999995</v>
      </c>
      <c r="G74" s="24">
        <v>1.4501891296727248E-3</v>
      </c>
      <c r="H74" s="25">
        <v>161</v>
      </c>
      <c r="I74" s="24">
        <v>2.6360168312130591E-4</v>
      </c>
      <c r="J74" s="24">
        <v>8.5689540639701531E-4</v>
      </c>
      <c r="K74" s="37">
        <f t="shared" si="4"/>
        <v>22258.19</v>
      </c>
      <c r="L74" s="47" t="s">
        <v>893</v>
      </c>
      <c r="M74" s="19">
        <v>66102</v>
      </c>
      <c r="N74" s="47" t="s">
        <v>644</v>
      </c>
      <c r="O74" s="47" t="s">
        <v>900</v>
      </c>
      <c r="P74" s="19" t="s">
        <v>901</v>
      </c>
      <c r="Q74" s="19">
        <v>2025</v>
      </c>
      <c r="R74" s="19" t="s">
        <v>907</v>
      </c>
    </row>
    <row r="75" spans="1:22" x14ac:dyDescent="0.25">
      <c r="A75" s="19">
        <f t="shared" si="5"/>
        <v>14700</v>
      </c>
      <c r="B75" s="20" t="s">
        <v>272</v>
      </c>
      <c r="C75" s="20" t="s">
        <v>92</v>
      </c>
      <c r="D75" s="21" t="s">
        <v>22</v>
      </c>
      <c r="E75" s="20" t="s">
        <v>273</v>
      </c>
      <c r="F75" s="23">
        <v>58.036000000000001</v>
      </c>
      <c r="G75" s="24">
        <v>1.1705587806632304E-2</v>
      </c>
      <c r="H75" s="25">
        <v>7193</v>
      </c>
      <c r="I75" s="24">
        <v>1.1776937308643189E-2</v>
      </c>
      <c r="J75" s="24">
        <v>1.1741262557637747E-2</v>
      </c>
      <c r="K75" s="37">
        <f t="shared" si="4"/>
        <v>304983.8</v>
      </c>
      <c r="L75" s="47" t="s">
        <v>893</v>
      </c>
      <c r="M75" s="19">
        <v>66102</v>
      </c>
      <c r="N75" s="47" t="s">
        <v>644</v>
      </c>
      <c r="O75" s="47" t="s">
        <v>900</v>
      </c>
      <c r="P75" s="19" t="s">
        <v>901</v>
      </c>
      <c r="Q75" s="19">
        <v>2025</v>
      </c>
      <c r="R75" s="19" t="s">
        <v>907</v>
      </c>
    </row>
    <row r="76" spans="1:22" x14ac:dyDescent="0.25">
      <c r="A76" s="19">
        <f t="shared" si="5"/>
        <v>11739</v>
      </c>
      <c r="B76" s="20" t="s">
        <v>277</v>
      </c>
      <c r="C76" s="20" t="s">
        <v>278</v>
      </c>
      <c r="D76" s="21" t="s">
        <v>22</v>
      </c>
      <c r="E76" s="20" t="s">
        <v>279</v>
      </c>
      <c r="F76" s="23">
        <v>5.149</v>
      </c>
      <c r="G76" s="24">
        <v>1.0385290443233463E-3</v>
      </c>
      <c r="H76" s="25">
        <v>139</v>
      </c>
      <c r="I76" s="24">
        <v>2.2758157735317715E-4</v>
      </c>
      <c r="J76" s="24">
        <v>6.3305531083826169E-4</v>
      </c>
      <c r="K76" s="37">
        <f t="shared" si="4"/>
        <v>16443.849999999999</v>
      </c>
      <c r="L76" s="47" t="s">
        <v>893</v>
      </c>
      <c r="M76" s="19">
        <v>66102</v>
      </c>
      <c r="N76" s="47" t="s">
        <v>644</v>
      </c>
      <c r="O76" s="47" t="s">
        <v>900</v>
      </c>
      <c r="P76" s="19" t="s">
        <v>901</v>
      </c>
      <c r="Q76" s="19">
        <v>2025</v>
      </c>
      <c r="R76" s="19" t="s">
        <v>907</v>
      </c>
    </row>
    <row r="77" spans="1:22" x14ac:dyDescent="0.25">
      <c r="A77" s="19">
        <f t="shared" si="5"/>
        <v>14703</v>
      </c>
      <c r="B77" s="20" t="s">
        <v>283</v>
      </c>
      <c r="C77" s="19" t="s">
        <v>284</v>
      </c>
      <c r="D77" s="21" t="s">
        <v>22</v>
      </c>
      <c r="E77" s="20" t="s">
        <v>285</v>
      </c>
      <c r="F77" s="23">
        <v>68.899000000000001</v>
      </c>
      <c r="G77" s="24">
        <v>1.3896603733702514E-2</v>
      </c>
      <c r="H77" s="25">
        <v>6149</v>
      </c>
      <c r="I77" s="24">
        <v>1.0067619562191987E-2</v>
      </c>
      <c r="J77" s="24">
        <v>1.1982111647947252E-2</v>
      </c>
      <c r="K77" s="37">
        <f t="shared" si="4"/>
        <v>311239.95</v>
      </c>
      <c r="L77" s="47" t="s">
        <v>893</v>
      </c>
      <c r="M77" s="19">
        <v>66102</v>
      </c>
      <c r="N77" s="47" t="s">
        <v>644</v>
      </c>
      <c r="O77" s="47" t="s">
        <v>900</v>
      </c>
      <c r="P77" s="19" t="s">
        <v>901</v>
      </c>
      <c r="Q77" s="19">
        <v>2025</v>
      </c>
      <c r="R77" s="19" t="s">
        <v>907</v>
      </c>
    </row>
    <row r="78" spans="1:22" x14ac:dyDescent="0.25">
      <c r="A78" s="19">
        <f t="shared" si="5"/>
        <v>14704</v>
      </c>
      <c r="B78" s="20" t="s">
        <v>289</v>
      </c>
      <c r="C78" s="20" t="s">
        <v>290</v>
      </c>
      <c r="D78" s="21" t="s">
        <v>22</v>
      </c>
      <c r="E78" s="20" t="s">
        <v>291</v>
      </c>
      <c r="F78" s="23">
        <v>35.333999999999996</v>
      </c>
      <c r="G78" s="24">
        <v>7.126701350188603E-3</v>
      </c>
      <c r="H78" s="25">
        <v>3169</v>
      </c>
      <c r="I78" s="24">
        <v>5.1885325081454554E-3</v>
      </c>
      <c r="J78" s="24">
        <v>6.1576169291670292E-3</v>
      </c>
      <c r="K78" s="37">
        <f t="shared" si="4"/>
        <v>159946.46</v>
      </c>
      <c r="L78" s="47" t="s">
        <v>893</v>
      </c>
      <c r="M78" s="19">
        <v>66102</v>
      </c>
      <c r="N78" s="47" t="s">
        <v>644</v>
      </c>
      <c r="O78" s="47" t="s">
        <v>900</v>
      </c>
      <c r="P78" s="19" t="s">
        <v>901</v>
      </c>
      <c r="Q78" s="19">
        <v>2025</v>
      </c>
      <c r="R78" s="19" t="s">
        <v>907</v>
      </c>
    </row>
    <row r="79" spans="1:22" x14ac:dyDescent="0.25">
      <c r="A79" s="19">
        <f t="shared" si="5"/>
        <v>9908</v>
      </c>
      <c r="B79" s="20" t="s">
        <v>295</v>
      </c>
      <c r="C79" s="20" t="s">
        <v>296</v>
      </c>
      <c r="D79" s="21" t="s">
        <v>22</v>
      </c>
      <c r="E79" s="20" t="s">
        <v>297</v>
      </c>
      <c r="F79" s="23">
        <v>7.258</v>
      </c>
      <c r="G79" s="24">
        <v>1.4639044093413961E-3</v>
      </c>
      <c r="H79" s="25">
        <v>217</v>
      </c>
      <c r="I79" s="24">
        <v>3.5528922507654275E-4</v>
      </c>
      <c r="J79" s="24">
        <v>9.0959681720896948E-4</v>
      </c>
      <c r="K79" s="37">
        <f t="shared" si="4"/>
        <v>23627.13</v>
      </c>
      <c r="L79" s="47" t="s">
        <v>893</v>
      </c>
      <c r="M79" s="19">
        <v>66102</v>
      </c>
      <c r="N79" s="47" t="s">
        <v>644</v>
      </c>
      <c r="O79" s="47" t="s">
        <v>900</v>
      </c>
      <c r="P79" s="19" t="s">
        <v>901</v>
      </c>
      <c r="Q79" s="19">
        <v>2025</v>
      </c>
      <c r="R79" s="19" t="s">
        <v>907</v>
      </c>
    </row>
    <row r="80" spans="1:22" x14ac:dyDescent="0.25">
      <c r="A80" s="19">
        <f t="shared" si="5"/>
        <v>14705</v>
      </c>
      <c r="B80" s="20" t="s">
        <v>301</v>
      </c>
      <c r="C80" s="20" t="s">
        <v>149</v>
      </c>
      <c r="D80" s="21" t="s">
        <v>22</v>
      </c>
      <c r="E80" s="20" t="s">
        <v>302</v>
      </c>
      <c r="F80" s="23">
        <v>75.956999999999994</v>
      </c>
      <c r="G80" s="24">
        <v>1.5320169085194875E-2</v>
      </c>
      <c r="H80" s="25">
        <v>8908</v>
      </c>
      <c r="I80" s="24">
        <v>1.4584868281022316E-2</v>
      </c>
      <c r="J80" s="24">
        <v>1.4952518683108595E-2</v>
      </c>
      <c r="K80" s="37">
        <f t="shared" si="4"/>
        <v>388397.41</v>
      </c>
      <c r="L80" s="47" t="s">
        <v>893</v>
      </c>
      <c r="M80" s="19">
        <v>66102</v>
      </c>
      <c r="N80" s="47" t="s">
        <v>644</v>
      </c>
      <c r="O80" s="47" t="s">
        <v>900</v>
      </c>
      <c r="P80" s="19" t="s">
        <v>901</v>
      </c>
      <c r="Q80" s="19">
        <v>2025</v>
      </c>
      <c r="R80" s="19" t="s">
        <v>907</v>
      </c>
    </row>
    <row r="81" spans="1:18" x14ac:dyDescent="0.25">
      <c r="A81" s="19">
        <f t="shared" si="5"/>
        <v>14706</v>
      </c>
      <c r="B81" s="20" t="s">
        <v>306</v>
      </c>
      <c r="C81" s="20" t="s">
        <v>307</v>
      </c>
      <c r="D81" s="21" t="s">
        <v>22</v>
      </c>
      <c r="E81" s="20" t="s">
        <v>308</v>
      </c>
      <c r="F81" s="23">
        <v>7.3019999999999996</v>
      </c>
      <c r="G81" s="24">
        <v>1.4727790020681831E-3</v>
      </c>
      <c r="H81" s="25">
        <v>429</v>
      </c>
      <c r="I81" s="24">
        <v>7.0239206247851068E-4</v>
      </c>
      <c r="J81" s="24">
        <v>1.0875855322733468E-3</v>
      </c>
      <c r="K81" s="37">
        <f t="shared" ref="K81:K112" si="6">ROUND(J81*$B$4, 2)</f>
        <v>28250.45</v>
      </c>
      <c r="L81" s="47" t="s">
        <v>893</v>
      </c>
      <c r="M81" s="19">
        <v>66102</v>
      </c>
      <c r="N81" s="47" t="s">
        <v>644</v>
      </c>
      <c r="O81" s="47" t="s">
        <v>900</v>
      </c>
      <c r="P81" s="19" t="s">
        <v>901</v>
      </c>
      <c r="Q81" s="19">
        <v>2025</v>
      </c>
      <c r="R81" s="19" t="s">
        <v>907</v>
      </c>
    </row>
    <row r="82" spans="1:18" x14ac:dyDescent="0.25">
      <c r="A82" s="19">
        <f t="shared" si="5"/>
        <v>14707</v>
      </c>
      <c r="B82" s="20" t="s">
        <v>312</v>
      </c>
      <c r="C82" s="20" t="s">
        <v>313</v>
      </c>
      <c r="D82" s="21" t="s">
        <v>22</v>
      </c>
      <c r="E82" s="20" t="s">
        <v>314</v>
      </c>
      <c r="F82" s="23">
        <v>26.728999999999999</v>
      </c>
      <c r="G82" s="24">
        <v>5.3911133862339722E-3</v>
      </c>
      <c r="H82" s="25">
        <v>1872</v>
      </c>
      <c r="I82" s="24">
        <v>3.0649835453607742E-3</v>
      </c>
      <c r="J82" s="24">
        <v>4.2280484657973728E-3</v>
      </c>
      <c r="K82" s="37">
        <f t="shared" si="6"/>
        <v>109825.18</v>
      </c>
      <c r="L82" s="47" t="s">
        <v>893</v>
      </c>
      <c r="M82" s="19">
        <v>66102</v>
      </c>
      <c r="N82" s="47" t="s">
        <v>644</v>
      </c>
      <c r="O82" s="47" t="s">
        <v>900</v>
      </c>
      <c r="P82" s="19" t="s">
        <v>901</v>
      </c>
      <c r="Q82" s="19">
        <v>2025</v>
      </c>
      <c r="R82" s="19" t="s">
        <v>907</v>
      </c>
    </row>
    <row r="83" spans="1:18" x14ac:dyDescent="0.25">
      <c r="A83" s="19">
        <f t="shared" si="5"/>
        <v>17973</v>
      </c>
      <c r="B83" s="20" t="s">
        <v>318</v>
      </c>
      <c r="C83" s="20" t="s">
        <v>319</v>
      </c>
      <c r="D83" s="21" t="s">
        <v>22</v>
      </c>
      <c r="E83" s="20" t="s">
        <v>320</v>
      </c>
      <c r="F83" s="23">
        <v>25.016999999999999</v>
      </c>
      <c r="G83" s="24">
        <v>5.045811051046253E-3</v>
      </c>
      <c r="H83" s="25">
        <v>2109</v>
      </c>
      <c r="I83" s="24">
        <v>3.4530183211356159E-3</v>
      </c>
      <c r="J83" s="24">
        <v>4.249414686090934E-3</v>
      </c>
      <c r="K83" s="37">
        <f t="shared" si="6"/>
        <v>110380.18</v>
      </c>
      <c r="L83" s="47" t="s">
        <v>893</v>
      </c>
      <c r="M83" s="19">
        <v>66102</v>
      </c>
      <c r="N83" s="47" t="s">
        <v>644</v>
      </c>
      <c r="O83" s="47" t="s">
        <v>900</v>
      </c>
      <c r="P83" s="19" t="s">
        <v>901</v>
      </c>
      <c r="Q83" s="19">
        <v>2025</v>
      </c>
      <c r="R83" s="19" t="s">
        <v>907</v>
      </c>
    </row>
    <row r="84" spans="1:18" x14ac:dyDescent="0.25">
      <c r="A84" s="19">
        <f t="shared" si="5"/>
        <v>18007</v>
      </c>
      <c r="B84" s="20" t="s">
        <v>323</v>
      </c>
      <c r="C84" s="20" t="s">
        <v>324</v>
      </c>
      <c r="D84" s="21" t="s">
        <v>22</v>
      </c>
      <c r="E84" s="20" t="s">
        <v>325</v>
      </c>
      <c r="F84" s="23">
        <v>8.286999999999999</v>
      </c>
      <c r="G84" s="24">
        <v>1.671448861974669E-3</v>
      </c>
      <c r="H84" s="25">
        <v>244</v>
      </c>
      <c r="I84" s="24">
        <v>3.994957185192462E-4</v>
      </c>
      <c r="J84" s="24">
        <v>1.0354722902469575E-3</v>
      </c>
      <c r="K84" s="37">
        <f t="shared" si="6"/>
        <v>26896.79</v>
      </c>
      <c r="L84" s="47" t="s">
        <v>893</v>
      </c>
      <c r="M84" s="19">
        <v>66102</v>
      </c>
      <c r="N84" s="47" t="s">
        <v>644</v>
      </c>
      <c r="O84" s="47" t="s">
        <v>900</v>
      </c>
      <c r="P84" s="19" t="s">
        <v>901</v>
      </c>
      <c r="Q84" s="19">
        <v>2025</v>
      </c>
      <c r="R84" s="19" t="s">
        <v>907</v>
      </c>
    </row>
    <row r="85" spans="1:18" x14ac:dyDescent="0.25">
      <c r="A85" s="19">
        <f t="shared" si="5"/>
        <v>14709</v>
      </c>
      <c r="B85" s="20" t="s">
        <v>329</v>
      </c>
      <c r="C85" s="20" t="s">
        <v>330</v>
      </c>
      <c r="D85" s="21" t="s">
        <v>22</v>
      </c>
      <c r="E85" s="20" t="s">
        <v>331</v>
      </c>
      <c r="F85" s="23">
        <v>4.7549999999999999</v>
      </c>
      <c r="G85" s="24">
        <v>9.5906110036075192E-4</v>
      </c>
      <c r="H85" s="25">
        <v>145</v>
      </c>
      <c r="I85" s="24">
        <v>2.3740524256266681E-4</v>
      </c>
      <c r="J85" s="24">
        <v>5.982331714617094E-4</v>
      </c>
      <c r="K85" s="37">
        <f t="shared" si="6"/>
        <v>15539.34</v>
      </c>
      <c r="L85" s="47" t="s">
        <v>893</v>
      </c>
      <c r="M85" s="19">
        <v>66102</v>
      </c>
      <c r="N85" s="47" t="s">
        <v>644</v>
      </c>
      <c r="O85" s="47" t="s">
        <v>900</v>
      </c>
      <c r="P85" s="19" t="s">
        <v>901</v>
      </c>
      <c r="Q85" s="19">
        <v>2025</v>
      </c>
      <c r="R85" s="19" t="s">
        <v>907</v>
      </c>
    </row>
    <row r="86" spans="1:18" x14ac:dyDescent="0.25">
      <c r="A86" s="19">
        <f t="shared" si="5"/>
        <v>14710</v>
      </c>
      <c r="B86" s="20" t="s">
        <v>334</v>
      </c>
      <c r="C86" s="20" t="s">
        <v>335</v>
      </c>
      <c r="D86" s="21" t="s">
        <v>22</v>
      </c>
      <c r="E86" s="20" t="s">
        <v>336</v>
      </c>
      <c r="F86" s="23">
        <v>88.194000000000003</v>
      </c>
      <c r="G86" s="24">
        <v>1.778831433968794E-2</v>
      </c>
      <c r="H86" s="25">
        <v>8438</v>
      </c>
      <c r="I86" s="24">
        <v>1.3815347839612293E-2</v>
      </c>
      <c r="J86" s="24">
        <v>1.5801831089650116E-2</v>
      </c>
      <c r="K86" s="37">
        <f t="shared" si="6"/>
        <v>410458.63</v>
      </c>
      <c r="L86" s="47" t="s">
        <v>893</v>
      </c>
      <c r="M86" s="19">
        <v>66102</v>
      </c>
      <c r="N86" s="47" t="s">
        <v>644</v>
      </c>
      <c r="O86" s="47" t="s">
        <v>900</v>
      </c>
      <c r="P86" s="19" t="s">
        <v>901</v>
      </c>
      <c r="Q86" s="19">
        <v>2025</v>
      </c>
      <c r="R86" s="19" t="s">
        <v>907</v>
      </c>
    </row>
    <row r="87" spans="1:18" ht="15.75" x14ac:dyDescent="0.25">
      <c r="A87" s="19">
        <f t="shared" si="5"/>
        <v>14714</v>
      </c>
      <c r="B87" s="20" t="s">
        <v>140</v>
      </c>
      <c r="C87" s="38" t="s">
        <v>340</v>
      </c>
      <c r="D87" s="21" t="s">
        <v>22</v>
      </c>
      <c r="E87" s="20" t="s">
        <v>341</v>
      </c>
      <c r="F87" s="23">
        <v>422.71199999999999</v>
      </c>
      <c r="G87" s="24">
        <v>8.525901910740151E-2</v>
      </c>
      <c r="H87" s="25">
        <v>77757</v>
      </c>
      <c r="I87" s="24">
        <v>0.12730978928238126</v>
      </c>
      <c r="J87" s="24">
        <v>0.10628440419489138</v>
      </c>
      <c r="K87" s="37">
        <f t="shared" si="6"/>
        <v>2760778.21</v>
      </c>
      <c r="L87" s="47" t="s">
        <v>893</v>
      </c>
      <c r="M87" s="19">
        <v>66102</v>
      </c>
      <c r="N87" s="47" t="s">
        <v>644</v>
      </c>
      <c r="O87" s="47" t="s">
        <v>900</v>
      </c>
      <c r="P87" s="19" t="s">
        <v>901</v>
      </c>
      <c r="Q87" s="19">
        <v>2025</v>
      </c>
      <c r="R87" s="19" t="s">
        <v>907</v>
      </c>
    </row>
    <row r="88" spans="1:18" x14ac:dyDescent="0.25">
      <c r="A88" s="19">
        <f t="shared" si="5"/>
        <v>18003</v>
      </c>
      <c r="B88" s="20" t="s">
        <v>345</v>
      </c>
      <c r="C88" s="20" t="s">
        <v>346</v>
      </c>
      <c r="D88" s="21" t="s">
        <v>22</v>
      </c>
      <c r="E88" s="20" t="s">
        <v>347</v>
      </c>
      <c r="F88" s="23">
        <v>7.5380000000000003</v>
      </c>
      <c r="G88" s="24">
        <v>1.5203790903300417E-3</v>
      </c>
      <c r="H88" s="25">
        <v>202</v>
      </c>
      <c r="I88" s="24">
        <v>3.3073006205281856E-4</v>
      </c>
      <c r="J88" s="24">
        <v>9.2555457619143016E-4</v>
      </c>
      <c r="K88" s="37">
        <f t="shared" si="6"/>
        <v>24041.64</v>
      </c>
      <c r="L88" s="47" t="s">
        <v>893</v>
      </c>
      <c r="M88" s="19">
        <v>66102</v>
      </c>
      <c r="N88" s="47" t="s">
        <v>644</v>
      </c>
      <c r="O88" s="47" t="s">
        <v>900</v>
      </c>
      <c r="P88" s="19" t="s">
        <v>901</v>
      </c>
      <c r="Q88" s="19">
        <v>2025</v>
      </c>
      <c r="R88" s="19" t="s">
        <v>907</v>
      </c>
    </row>
    <row r="89" spans="1:18" x14ac:dyDescent="0.25">
      <c r="A89" s="19">
        <f t="shared" si="5"/>
        <v>18031</v>
      </c>
      <c r="B89" s="20" t="s">
        <v>351</v>
      </c>
      <c r="C89" s="20" t="s">
        <v>187</v>
      </c>
      <c r="D89" s="21" t="s">
        <v>22</v>
      </c>
      <c r="E89" s="20" t="s">
        <v>352</v>
      </c>
      <c r="F89" s="23">
        <v>10.113</v>
      </c>
      <c r="G89" s="24">
        <v>2.0397444601363375E-3</v>
      </c>
      <c r="H89" s="25">
        <v>294</v>
      </c>
      <c r="I89" s="24">
        <v>4.8135959526499338E-4</v>
      </c>
      <c r="J89" s="24">
        <v>1.2605520277006654E-3</v>
      </c>
      <c r="K89" s="37">
        <f t="shared" si="6"/>
        <v>32743.32</v>
      </c>
      <c r="L89" s="47" t="s">
        <v>893</v>
      </c>
      <c r="M89" s="19">
        <v>66102</v>
      </c>
      <c r="N89" s="47" t="s">
        <v>644</v>
      </c>
      <c r="O89" s="47" t="s">
        <v>900</v>
      </c>
      <c r="P89" s="19" t="s">
        <v>901</v>
      </c>
      <c r="Q89" s="19">
        <v>2025</v>
      </c>
      <c r="R89" s="19" t="s">
        <v>907</v>
      </c>
    </row>
    <row r="90" spans="1:18" x14ac:dyDescent="0.25">
      <c r="A90" s="19">
        <f t="shared" si="5"/>
        <v>9066</v>
      </c>
      <c r="B90" s="20" t="s">
        <v>356</v>
      </c>
      <c r="C90" s="20" t="s">
        <v>357</v>
      </c>
      <c r="D90" s="21" t="s">
        <v>22</v>
      </c>
      <c r="E90" s="20" t="s">
        <v>358</v>
      </c>
      <c r="F90" s="23">
        <v>3.0139999999999998</v>
      </c>
      <c r="G90" s="24">
        <v>6.0790960178492247E-4</v>
      </c>
      <c r="H90" s="25">
        <v>40</v>
      </c>
      <c r="I90" s="24">
        <v>6.5491101396597743E-5</v>
      </c>
      <c r="J90" s="24">
        <v>3.3670035159076009E-4</v>
      </c>
      <c r="K90" s="37">
        <f t="shared" si="6"/>
        <v>8745.92</v>
      </c>
      <c r="L90" s="47" t="s">
        <v>893</v>
      </c>
      <c r="M90" s="19">
        <v>66102</v>
      </c>
      <c r="N90" s="47" t="s">
        <v>644</v>
      </c>
      <c r="O90" s="47" t="s">
        <v>900</v>
      </c>
      <c r="P90" s="19" t="s">
        <v>901</v>
      </c>
      <c r="Q90" s="19">
        <v>2025</v>
      </c>
      <c r="R90" s="19" t="s">
        <v>907</v>
      </c>
    </row>
    <row r="91" spans="1:18" x14ac:dyDescent="0.25">
      <c r="A91" s="19">
        <f t="shared" si="5"/>
        <v>14839</v>
      </c>
      <c r="B91" s="20" t="s">
        <v>362</v>
      </c>
      <c r="C91" s="20" t="s">
        <v>363</v>
      </c>
      <c r="D91" s="21" t="s">
        <v>22</v>
      </c>
      <c r="E91" s="20" t="s">
        <v>364</v>
      </c>
      <c r="F91" s="23">
        <v>5.4130000000000003</v>
      </c>
      <c r="G91" s="24">
        <v>1.0917766006840696E-3</v>
      </c>
      <c r="H91" s="25">
        <v>73</v>
      </c>
      <c r="I91" s="24">
        <v>1.1952126004879087E-4</v>
      </c>
      <c r="J91" s="24">
        <v>6.0564893036643024E-4</v>
      </c>
      <c r="K91" s="37">
        <f t="shared" si="6"/>
        <v>15731.96</v>
      </c>
      <c r="L91" s="47" t="s">
        <v>893</v>
      </c>
      <c r="M91" s="19">
        <v>66102</v>
      </c>
      <c r="N91" s="47" t="s">
        <v>644</v>
      </c>
      <c r="O91" s="47" t="s">
        <v>900</v>
      </c>
      <c r="P91" s="19" t="s">
        <v>901</v>
      </c>
      <c r="Q91" s="19">
        <v>2025</v>
      </c>
      <c r="R91" s="19" t="s">
        <v>907</v>
      </c>
    </row>
    <row r="92" spans="1:18" x14ac:dyDescent="0.25">
      <c r="A92" s="19">
        <f t="shared" si="5"/>
        <v>18032</v>
      </c>
      <c r="B92" s="20" t="s">
        <v>368</v>
      </c>
      <c r="C92" s="20" t="s">
        <v>369</v>
      </c>
      <c r="D92" s="21" t="s">
        <v>22</v>
      </c>
      <c r="E92" s="20" t="s">
        <v>370</v>
      </c>
      <c r="F92" s="23">
        <v>4.016</v>
      </c>
      <c r="G92" s="24">
        <v>8.1000828160857628E-4</v>
      </c>
      <c r="H92" s="25">
        <v>82</v>
      </c>
      <c r="I92" s="24">
        <v>1.3425675786302537E-4</v>
      </c>
      <c r="J92" s="24">
        <v>4.7213251973580084E-4</v>
      </c>
      <c r="K92" s="37">
        <f t="shared" si="6"/>
        <v>12263.82</v>
      </c>
      <c r="L92" s="47" t="s">
        <v>893</v>
      </c>
      <c r="M92" s="19">
        <v>66102</v>
      </c>
      <c r="N92" s="47" t="s">
        <v>644</v>
      </c>
      <c r="O92" s="47" t="s">
        <v>900</v>
      </c>
      <c r="P92" s="19" t="s">
        <v>901</v>
      </c>
      <c r="Q92" s="19">
        <v>2025</v>
      </c>
      <c r="R92" s="19" t="s">
        <v>907</v>
      </c>
    </row>
    <row r="93" spans="1:18" x14ac:dyDescent="0.25">
      <c r="A93" s="19">
        <f t="shared" si="5"/>
        <v>17988</v>
      </c>
      <c r="B93" s="20" t="s">
        <v>374</v>
      </c>
      <c r="C93" s="20" t="s">
        <v>375</v>
      </c>
      <c r="D93" s="21" t="s">
        <v>22</v>
      </c>
      <c r="E93" s="20" t="s">
        <v>376</v>
      </c>
      <c r="F93" s="23">
        <v>17.681999999999999</v>
      </c>
      <c r="G93" s="24">
        <v>3.5663761044329792E-3</v>
      </c>
      <c r="H93" s="25">
        <v>910</v>
      </c>
      <c r="I93" s="24">
        <v>1.4899225567725986E-3</v>
      </c>
      <c r="J93" s="24">
        <v>2.528149330602789E-3</v>
      </c>
      <c r="K93" s="37">
        <f t="shared" si="6"/>
        <v>65669.649999999994</v>
      </c>
      <c r="L93" s="47" t="s">
        <v>893</v>
      </c>
      <c r="M93" s="19">
        <v>66102</v>
      </c>
      <c r="N93" s="47" t="s">
        <v>644</v>
      </c>
      <c r="O93" s="47" t="s">
        <v>900</v>
      </c>
      <c r="P93" s="19" t="s">
        <v>901</v>
      </c>
      <c r="Q93" s="19">
        <v>2025</v>
      </c>
      <c r="R93" s="19" t="s">
        <v>907</v>
      </c>
    </row>
    <row r="94" spans="1:18" x14ac:dyDescent="0.25">
      <c r="A94" s="19">
        <f t="shared" si="5"/>
        <v>18099</v>
      </c>
      <c r="B94" s="20" t="s">
        <v>380</v>
      </c>
      <c r="C94" s="20" t="s">
        <v>381</v>
      </c>
      <c r="D94" s="21" t="s">
        <v>22</v>
      </c>
      <c r="E94" s="20" t="s">
        <v>382</v>
      </c>
      <c r="F94" s="23">
        <v>10.35</v>
      </c>
      <c r="G94" s="24">
        <v>2.0875462436874413E-3</v>
      </c>
      <c r="H94" s="25">
        <v>865</v>
      </c>
      <c r="I94" s="24">
        <v>1.4162450677014261E-3</v>
      </c>
      <c r="J94" s="24">
        <v>1.7518956556944337E-3</v>
      </c>
      <c r="K94" s="37">
        <f t="shared" si="6"/>
        <v>45506.16</v>
      </c>
      <c r="L94" s="47" t="s">
        <v>893</v>
      </c>
      <c r="M94" s="19">
        <v>66102</v>
      </c>
      <c r="N94" s="47" t="s">
        <v>644</v>
      </c>
      <c r="O94" s="47" t="s">
        <v>900</v>
      </c>
      <c r="P94" s="19" t="s">
        <v>901</v>
      </c>
      <c r="Q94" s="19">
        <v>2025</v>
      </c>
      <c r="R94" s="19" t="s">
        <v>907</v>
      </c>
    </row>
    <row r="95" spans="1:18" x14ac:dyDescent="0.25">
      <c r="A95" s="19">
        <f t="shared" si="5"/>
        <v>18036</v>
      </c>
      <c r="B95" s="20" t="s">
        <v>386</v>
      </c>
      <c r="C95" s="20" t="s">
        <v>387</v>
      </c>
      <c r="D95" s="21" t="s">
        <v>22</v>
      </c>
      <c r="E95" s="20" t="s">
        <v>388</v>
      </c>
      <c r="F95" s="23">
        <v>12.734</v>
      </c>
      <c r="G95" s="24">
        <v>2.568387813247911E-3</v>
      </c>
      <c r="H95" s="25">
        <v>1222</v>
      </c>
      <c r="I95" s="24">
        <v>2.0007531476660609E-3</v>
      </c>
      <c r="J95" s="24">
        <v>2.2845704804569859E-3</v>
      </c>
      <c r="K95" s="37">
        <f t="shared" si="6"/>
        <v>59342.6</v>
      </c>
      <c r="L95" s="47" t="s">
        <v>893</v>
      </c>
      <c r="M95" s="19">
        <v>66102</v>
      </c>
      <c r="N95" s="47" t="s">
        <v>644</v>
      </c>
      <c r="O95" s="47" t="s">
        <v>900</v>
      </c>
      <c r="P95" s="19" t="s">
        <v>901</v>
      </c>
      <c r="Q95" s="19">
        <v>2025</v>
      </c>
      <c r="R95" s="19" t="s">
        <v>907</v>
      </c>
    </row>
    <row r="96" spans="1:18" ht="15.75" x14ac:dyDescent="0.25">
      <c r="A96" s="19">
        <f t="shared" si="5"/>
        <v>14718</v>
      </c>
      <c r="B96" s="20" t="s">
        <v>392</v>
      </c>
      <c r="C96" s="39" t="s">
        <v>393</v>
      </c>
      <c r="D96" s="21" t="s">
        <v>22</v>
      </c>
      <c r="E96" s="26">
        <v>59254</v>
      </c>
      <c r="F96" s="23">
        <v>23.297000000000001</v>
      </c>
      <c r="G96" s="24">
        <v>4.6988951535445718E-3</v>
      </c>
      <c r="H96" s="25">
        <v>1647</v>
      </c>
      <c r="I96" s="24">
        <v>2.6965961000049118E-3</v>
      </c>
      <c r="J96" s="24">
        <v>3.697745626774742E-3</v>
      </c>
      <c r="K96" s="37">
        <f t="shared" si="6"/>
        <v>96050.36</v>
      </c>
      <c r="L96" s="47" t="s">
        <v>893</v>
      </c>
      <c r="M96" s="19">
        <v>66102</v>
      </c>
      <c r="N96" s="47" t="s">
        <v>644</v>
      </c>
      <c r="O96" s="47" t="s">
        <v>900</v>
      </c>
      <c r="P96" s="19" t="s">
        <v>901</v>
      </c>
      <c r="Q96" s="19">
        <v>2025</v>
      </c>
      <c r="R96" s="19" t="s">
        <v>907</v>
      </c>
    </row>
    <row r="97" spans="1:18" ht="15.75" x14ac:dyDescent="0.25">
      <c r="A97" s="19">
        <f t="shared" si="5"/>
        <v>18042</v>
      </c>
      <c r="B97" s="20" t="s">
        <v>397</v>
      </c>
      <c r="C97" s="39" t="s">
        <v>398</v>
      </c>
      <c r="D97" s="21" t="s">
        <v>22</v>
      </c>
      <c r="E97" s="20" t="s">
        <v>399</v>
      </c>
      <c r="F97" s="23">
        <v>5.29</v>
      </c>
      <c r="G97" s="24">
        <v>1.0669680801069143E-3</v>
      </c>
      <c r="H97" s="25">
        <v>169</v>
      </c>
      <c r="I97" s="24">
        <v>2.7669990340062545E-4</v>
      </c>
      <c r="J97" s="24">
        <v>6.7183399175376986E-4</v>
      </c>
      <c r="K97" s="37">
        <f t="shared" si="6"/>
        <v>17451.150000000001</v>
      </c>
      <c r="L97" s="47" t="s">
        <v>893</v>
      </c>
      <c r="M97" s="19">
        <v>66102</v>
      </c>
      <c r="N97" s="47" t="s">
        <v>644</v>
      </c>
      <c r="O97" s="47" t="s">
        <v>900</v>
      </c>
      <c r="P97" s="19" t="s">
        <v>901</v>
      </c>
      <c r="Q97" s="19">
        <v>2025</v>
      </c>
      <c r="R97" s="19" t="s">
        <v>907</v>
      </c>
    </row>
    <row r="98" spans="1:18" x14ac:dyDescent="0.25">
      <c r="A98" s="19">
        <f t="shared" si="5"/>
        <v>14719</v>
      </c>
      <c r="B98" s="20" t="s">
        <v>403</v>
      </c>
      <c r="C98" s="20" t="s">
        <v>404</v>
      </c>
      <c r="D98" s="21" t="s">
        <v>22</v>
      </c>
      <c r="E98" s="20" t="s">
        <v>405</v>
      </c>
      <c r="F98" s="23">
        <v>53.695</v>
      </c>
      <c r="G98" s="24">
        <v>1.0830028556019049E-2</v>
      </c>
      <c r="H98" s="25">
        <v>5613</v>
      </c>
      <c r="I98" s="24">
        <v>9.1900388034775772E-3</v>
      </c>
      <c r="J98" s="24">
        <v>1.0010033679748313E-2</v>
      </c>
      <c r="K98" s="37">
        <f t="shared" si="6"/>
        <v>260014.47</v>
      </c>
      <c r="L98" s="47" t="s">
        <v>893</v>
      </c>
      <c r="M98" s="19">
        <v>66102</v>
      </c>
      <c r="N98" s="47" t="s">
        <v>644</v>
      </c>
      <c r="O98" s="47" t="s">
        <v>900</v>
      </c>
      <c r="P98" s="19" t="s">
        <v>901</v>
      </c>
      <c r="Q98" s="19">
        <v>2025</v>
      </c>
      <c r="R98" s="19" t="s">
        <v>907</v>
      </c>
    </row>
    <row r="99" spans="1:18" x14ac:dyDescent="0.25">
      <c r="A99" s="19">
        <f t="shared" si="5"/>
        <v>14721</v>
      </c>
      <c r="B99" s="20" t="s">
        <v>408</v>
      </c>
      <c r="C99" s="20" t="s">
        <v>409</v>
      </c>
      <c r="D99" s="21" t="s">
        <v>22</v>
      </c>
      <c r="E99" s="20" t="s">
        <v>410</v>
      </c>
      <c r="F99" s="23">
        <v>8.952</v>
      </c>
      <c r="G99" s="24">
        <v>1.8055762293227027E-3</v>
      </c>
      <c r="H99" s="25">
        <v>727</v>
      </c>
      <c r="I99" s="24">
        <v>1.1903007678831638E-3</v>
      </c>
      <c r="J99" s="24">
        <v>1.4979384986029331E-3</v>
      </c>
      <c r="K99" s="37">
        <f t="shared" si="6"/>
        <v>38909.53</v>
      </c>
      <c r="L99" s="47" t="s">
        <v>893</v>
      </c>
      <c r="M99" s="19">
        <v>66102</v>
      </c>
      <c r="N99" s="47" t="s">
        <v>644</v>
      </c>
      <c r="O99" s="47" t="s">
        <v>900</v>
      </c>
      <c r="P99" s="19" t="s">
        <v>901</v>
      </c>
      <c r="Q99" s="19">
        <v>2025</v>
      </c>
      <c r="R99" s="19" t="s">
        <v>907</v>
      </c>
    </row>
    <row r="100" spans="1:18" x14ac:dyDescent="0.25">
      <c r="A100" s="19">
        <f t="shared" si="5"/>
        <v>16955</v>
      </c>
      <c r="B100" s="20" t="s">
        <v>414</v>
      </c>
      <c r="C100" s="20" t="s">
        <v>415</v>
      </c>
      <c r="D100" s="21" t="s">
        <v>22</v>
      </c>
      <c r="E100" s="20" t="s">
        <v>416</v>
      </c>
      <c r="F100" s="23">
        <v>35.222000000000001</v>
      </c>
      <c r="G100" s="24">
        <v>7.104111477793146E-3</v>
      </c>
      <c r="H100" s="25">
        <v>2610</v>
      </c>
      <c r="I100" s="24">
        <v>4.2732943661280024E-3</v>
      </c>
      <c r="J100" s="24">
        <v>5.6887029219605742E-3</v>
      </c>
      <c r="K100" s="37">
        <f t="shared" si="6"/>
        <v>147766.24</v>
      </c>
      <c r="L100" s="47" t="s">
        <v>893</v>
      </c>
      <c r="M100" s="19">
        <v>66102</v>
      </c>
      <c r="N100" s="47" t="s">
        <v>644</v>
      </c>
      <c r="O100" s="47" t="s">
        <v>900</v>
      </c>
      <c r="P100" s="19" t="s">
        <v>901</v>
      </c>
      <c r="Q100" s="19">
        <v>2025</v>
      </c>
      <c r="R100" s="19" t="s">
        <v>907</v>
      </c>
    </row>
    <row r="101" spans="1:18" x14ac:dyDescent="0.25">
      <c r="A101" s="19">
        <f t="shared" si="5"/>
        <v>10502</v>
      </c>
      <c r="B101" s="20" t="s">
        <v>420</v>
      </c>
      <c r="C101" s="20" t="s">
        <v>421</v>
      </c>
      <c r="D101" s="21" t="s">
        <v>22</v>
      </c>
      <c r="E101" s="20" t="s">
        <v>422</v>
      </c>
      <c r="F101" s="23">
        <v>1.389</v>
      </c>
      <c r="G101" s="24">
        <v>2.8015475676153198E-4</v>
      </c>
      <c r="H101" s="25">
        <v>86</v>
      </c>
      <c r="I101" s="24">
        <v>1.4080586800268514E-4</v>
      </c>
      <c r="J101" s="24">
        <v>2.1048031238210855E-4</v>
      </c>
      <c r="K101" s="40">
        <f t="shared" si="6"/>
        <v>5467.31</v>
      </c>
      <c r="L101" s="47" t="s">
        <v>893</v>
      </c>
      <c r="M101" s="19">
        <v>66102</v>
      </c>
      <c r="N101" s="47" t="s">
        <v>644</v>
      </c>
      <c r="O101" s="47" t="s">
        <v>900</v>
      </c>
      <c r="P101" s="19" t="s">
        <v>901</v>
      </c>
      <c r="Q101" s="19">
        <v>2025</v>
      </c>
      <c r="R101" s="19" t="s">
        <v>907</v>
      </c>
    </row>
    <row r="102" spans="1:18" x14ac:dyDescent="0.25">
      <c r="A102" s="19">
        <f t="shared" si="5"/>
        <v>14850</v>
      </c>
      <c r="B102" s="20" t="s">
        <v>426</v>
      </c>
      <c r="C102" s="20" t="s">
        <v>427</v>
      </c>
      <c r="D102" s="21" t="s">
        <v>22</v>
      </c>
      <c r="E102" s="20" t="s">
        <v>428</v>
      </c>
      <c r="F102" s="23">
        <v>6.2469999999999999</v>
      </c>
      <c r="G102" s="24">
        <v>1.2599904719145358E-3</v>
      </c>
      <c r="H102" s="25">
        <v>164</v>
      </c>
      <c r="I102" s="24">
        <v>2.6851351572605074E-4</v>
      </c>
      <c r="J102" s="24">
        <v>7.6425199382029328E-4</v>
      </c>
      <c r="K102" s="37">
        <f t="shared" si="6"/>
        <v>19851.740000000002</v>
      </c>
      <c r="L102" s="47" t="s">
        <v>893</v>
      </c>
      <c r="M102" s="19">
        <v>66102</v>
      </c>
      <c r="N102" s="47" t="s">
        <v>644</v>
      </c>
      <c r="O102" s="47" t="s">
        <v>900</v>
      </c>
      <c r="P102" s="19" t="s">
        <v>901</v>
      </c>
      <c r="Q102" s="19">
        <v>2025</v>
      </c>
      <c r="R102" s="19" t="s">
        <v>907</v>
      </c>
    </row>
    <row r="103" spans="1:18" x14ac:dyDescent="0.25">
      <c r="A103" s="19">
        <f t="shared" ref="A103:A133" si="7">VLOOKUP(B103,CITY,2,0)</f>
        <v>14722</v>
      </c>
      <c r="B103" s="20" t="s">
        <v>432</v>
      </c>
      <c r="C103" s="19" t="s">
        <v>433</v>
      </c>
      <c r="D103" s="21" t="s">
        <v>22</v>
      </c>
      <c r="E103" s="20" t="s">
        <v>434</v>
      </c>
      <c r="F103" s="23">
        <v>21.603999999999999</v>
      </c>
      <c r="G103" s="24">
        <v>4.3574250288525096E-3</v>
      </c>
      <c r="H103" s="25">
        <v>2172</v>
      </c>
      <c r="I103" s="24">
        <v>3.556166805835257E-3</v>
      </c>
      <c r="J103" s="24">
        <v>3.9567959173438831E-3</v>
      </c>
      <c r="K103" s="37">
        <f t="shared" si="6"/>
        <v>102779.29</v>
      </c>
      <c r="L103" s="47" t="s">
        <v>893</v>
      </c>
      <c r="M103" s="19">
        <v>66102</v>
      </c>
      <c r="N103" s="47" t="s">
        <v>644</v>
      </c>
      <c r="O103" s="47" t="s">
        <v>900</v>
      </c>
      <c r="P103" s="19" t="s">
        <v>901</v>
      </c>
      <c r="Q103" s="19">
        <v>2025</v>
      </c>
      <c r="R103" s="19" t="s">
        <v>907</v>
      </c>
    </row>
    <row r="104" spans="1:18" x14ac:dyDescent="0.25">
      <c r="A104" s="19">
        <f t="shared" si="7"/>
        <v>14723</v>
      </c>
      <c r="B104" s="20" t="s">
        <v>438</v>
      </c>
      <c r="C104" s="20" t="s">
        <v>439</v>
      </c>
      <c r="D104" s="21" t="s">
        <v>22</v>
      </c>
      <c r="E104" s="20" t="s">
        <v>440</v>
      </c>
      <c r="F104" s="23">
        <v>30.815999999999999</v>
      </c>
      <c r="G104" s="24">
        <v>6.2154420333789548E-3</v>
      </c>
      <c r="H104" s="25">
        <v>1960</v>
      </c>
      <c r="I104" s="24">
        <v>3.2090639684332891E-3</v>
      </c>
      <c r="J104" s="24">
        <v>4.712253000906122E-3</v>
      </c>
      <c r="K104" s="37">
        <f t="shared" si="6"/>
        <v>122402.58</v>
      </c>
      <c r="L104" s="47" t="s">
        <v>893</v>
      </c>
      <c r="M104" s="19">
        <v>66102</v>
      </c>
      <c r="N104" s="47" t="s">
        <v>644</v>
      </c>
      <c r="O104" s="47" t="s">
        <v>900</v>
      </c>
      <c r="P104" s="19" t="s">
        <v>901</v>
      </c>
      <c r="Q104" s="19">
        <v>2025</v>
      </c>
      <c r="R104" s="19" t="s">
        <v>907</v>
      </c>
    </row>
    <row r="105" spans="1:18" x14ac:dyDescent="0.25">
      <c r="A105" s="19">
        <f t="shared" si="7"/>
        <v>14876</v>
      </c>
      <c r="B105" s="20" t="s">
        <v>444</v>
      </c>
      <c r="C105" s="20" t="s">
        <v>445</v>
      </c>
      <c r="D105" s="21" t="s">
        <v>22</v>
      </c>
      <c r="E105" s="20" t="s">
        <v>446</v>
      </c>
      <c r="F105" s="23">
        <v>6.91</v>
      </c>
      <c r="G105" s="24">
        <v>1.3937144486840791E-3</v>
      </c>
      <c r="H105" s="25">
        <v>225</v>
      </c>
      <c r="I105" s="24">
        <v>3.6838744535586229E-4</v>
      </c>
      <c r="J105" s="24">
        <v>8.8105094701997066E-4</v>
      </c>
      <c r="K105" s="37">
        <f t="shared" si="6"/>
        <v>22885.64</v>
      </c>
      <c r="L105" s="47" t="s">
        <v>893</v>
      </c>
      <c r="M105" s="19">
        <v>66102</v>
      </c>
      <c r="N105" s="47" t="s">
        <v>644</v>
      </c>
      <c r="O105" s="47" t="s">
        <v>900</v>
      </c>
      <c r="P105" s="19" t="s">
        <v>901</v>
      </c>
      <c r="Q105" s="19">
        <v>2025</v>
      </c>
      <c r="R105" s="19" t="s">
        <v>907</v>
      </c>
    </row>
    <row r="106" spans="1:18" x14ac:dyDescent="0.25">
      <c r="A106" s="19">
        <f t="shared" si="7"/>
        <v>18084</v>
      </c>
      <c r="B106" s="20" t="s">
        <v>450</v>
      </c>
      <c r="C106" s="20" t="s">
        <v>451</v>
      </c>
      <c r="D106" s="21" t="s">
        <v>22</v>
      </c>
      <c r="E106" s="20" t="s">
        <v>452</v>
      </c>
      <c r="F106" s="23">
        <v>7.18</v>
      </c>
      <c r="G106" s="24">
        <v>1.4481721767802731E-3</v>
      </c>
      <c r="H106" s="25">
        <v>161</v>
      </c>
      <c r="I106" s="24">
        <v>2.6360168312130591E-4</v>
      </c>
      <c r="J106" s="24">
        <v>8.5588692995078948E-4</v>
      </c>
      <c r="K106" s="37">
        <f t="shared" si="6"/>
        <v>22231.99</v>
      </c>
      <c r="L106" s="47" t="s">
        <v>893</v>
      </c>
      <c r="M106" s="19">
        <v>66102</v>
      </c>
      <c r="N106" s="47" t="s">
        <v>644</v>
      </c>
      <c r="O106" s="47" t="s">
        <v>900</v>
      </c>
      <c r="P106" s="19" t="s">
        <v>901</v>
      </c>
      <c r="Q106" s="19">
        <v>2025</v>
      </c>
      <c r="R106" s="19" t="s">
        <v>907</v>
      </c>
    </row>
    <row r="107" spans="1:18" x14ac:dyDescent="0.25">
      <c r="A107" s="19">
        <f t="shared" si="7"/>
        <v>11168</v>
      </c>
      <c r="B107" s="20" t="s">
        <v>456</v>
      </c>
      <c r="C107" s="20" t="s">
        <v>457</v>
      </c>
      <c r="D107" s="21" t="s">
        <v>22</v>
      </c>
      <c r="E107" s="20" t="s">
        <v>458</v>
      </c>
      <c r="F107" s="23">
        <v>8.8670000000000009</v>
      </c>
      <c r="G107" s="24">
        <v>1.788432129736864E-3</v>
      </c>
      <c r="H107" s="25">
        <v>820</v>
      </c>
      <c r="I107" s="24">
        <v>1.3425675786302535E-3</v>
      </c>
      <c r="J107" s="24">
        <v>1.5654998541835587E-3</v>
      </c>
      <c r="K107" s="37">
        <f t="shared" si="6"/>
        <v>40664.46</v>
      </c>
      <c r="L107" s="47" t="s">
        <v>893</v>
      </c>
      <c r="M107" s="19">
        <v>66102</v>
      </c>
      <c r="N107" s="47" t="s">
        <v>644</v>
      </c>
      <c r="O107" s="47" t="s">
        <v>900</v>
      </c>
      <c r="P107" s="19" t="s">
        <v>901</v>
      </c>
      <c r="Q107" s="19">
        <v>2025</v>
      </c>
      <c r="R107" s="19" t="s">
        <v>907</v>
      </c>
    </row>
    <row r="108" spans="1:18" x14ac:dyDescent="0.25">
      <c r="A108" s="19">
        <f t="shared" si="7"/>
        <v>14724</v>
      </c>
      <c r="B108" s="20" t="s">
        <v>462</v>
      </c>
      <c r="C108" s="20" t="s">
        <v>299</v>
      </c>
      <c r="D108" s="21" t="s">
        <v>22</v>
      </c>
      <c r="E108" s="20" t="s">
        <v>463</v>
      </c>
      <c r="F108" s="23">
        <v>19.771000000000001</v>
      </c>
      <c r="G108" s="24">
        <v>3.9877175636661259E-3</v>
      </c>
      <c r="H108" s="25">
        <v>983</v>
      </c>
      <c r="I108" s="24">
        <v>1.6094438168213893E-3</v>
      </c>
      <c r="J108" s="24">
        <v>2.7985806902437577E-3</v>
      </c>
      <c r="K108" s="37">
        <f t="shared" si="6"/>
        <v>72694.210000000006</v>
      </c>
      <c r="L108" s="47" t="s">
        <v>893</v>
      </c>
      <c r="M108" s="19">
        <v>66102</v>
      </c>
      <c r="N108" s="47" t="s">
        <v>644</v>
      </c>
      <c r="O108" s="47" t="s">
        <v>900</v>
      </c>
      <c r="P108" s="19" t="s">
        <v>901</v>
      </c>
      <c r="Q108" s="19">
        <v>2025</v>
      </c>
      <c r="R108" s="19" t="s">
        <v>907</v>
      </c>
    </row>
    <row r="109" spans="1:18" x14ac:dyDescent="0.25">
      <c r="A109" s="19">
        <f t="shared" si="7"/>
        <v>14725</v>
      </c>
      <c r="B109" s="20" t="s">
        <v>467</v>
      </c>
      <c r="C109" s="20" t="s">
        <v>468</v>
      </c>
      <c r="D109" s="21" t="s">
        <v>22</v>
      </c>
      <c r="E109" s="20" t="s">
        <v>469</v>
      </c>
      <c r="F109" s="23">
        <v>54.395000000000003</v>
      </c>
      <c r="G109" s="24">
        <v>1.0971215258490664E-2</v>
      </c>
      <c r="H109" s="25">
        <v>3270</v>
      </c>
      <c r="I109" s="24">
        <v>5.353897539171865E-3</v>
      </c>
      <c r="J109" s="24">
        <v>8.1625563988312645E-3</v>
      </c>
      <c r="K109" s="37">
        <f t="shared" si="6"/>
        <v>212025.54</v>
      </c>
      <c r="L109" s="47" t="s">
        <v>893</v>
      </c>
      <c r="M109" s="19">
        <v>66102</v>
      </c>
      <c r="N109" s="47" t="s">
        <v>644</v>
      </c>
      <c r="O109" s="47" t="s">
        <v>900</v>
      </c>
      <c r="P109" s="19" t="s">
        <v>901</v>
      </c>
      <c r="Q109" s="19">
        <v>2025</v>
      </c>
      <c r="R109" s="19" t="s">
        <v>907</v>
      </c>
    </row>
    <row r="110" spans="1:18" x14ac:dyDescent="0.25">
      <c r="A110" s="19">
        <f t="shared" si="7"/>
        <v>18061</v>
      </c>
      <c r="B110" s="20" t="s">
        <v>194</v>
      </c>
      <c r="C110" s="20" t="s">
        <v>473</v>
      </c>
      <c r="D110" s="21" t="s">
        <v>22</v>
      </c>
      <c r="E110" s="20" t="s">
        <v>474</v>
      </c>
      <c r="F110" s="23">
        <v>8.8390000000000004</v>
      </c>
      <c r="G110" s="24">
        <v>1.7827846616379993E-3</v>
      </c>
      <c r="H110" s="25">
        <v>761</v>
      </c>
      <c r="I110" s="24">
        <v>1.245968204070272E-3</v>
      </c>
      <c r="J110" s="24">
        <v>1.5143764328541358E-3</v>
      </c>
      <c r="K110" s="37">
        <f t="shared" si="6"/>
        <v>39336.51</v>
      </c>
      <c r="L110" s="47" t="s">
        <v>893</v>
      </c>
      <c r="M110" s="19">
        <v>66102</v>
      </c>
      <c r="N110" s="47" t="s">
        <v>644</v>
      </c>
      <c r="O110" s="47" t="s">
        <v>900</v>
      </c>
      <c r="P110" s="19" t="s">
        <v>901</v>
      </c>
      <c r="Q110" s="19">
        <v>2025</v>
      </c>
      <c r="R110" s="19" t="s">
        <v>907</v>
      </c>
    </row>
    <row r="111" spans="1:18" x14ac:dyDescent="0.25">
      <c r="A111" s="19">
        <f t="shared" si="7"/>
        <v>16174</v>
      </c>
      <c r="B111" s="20" t="s">
        <v>478</v>
      </c>
      <c r="C111" s="20" t="s">
        <v>479</v>
      </c>
      <c r="D111" s="21" t="s">
        <v>22</v>
      </c>
      <c r="E111" s="20" t="s">
        <v>480</v>
      </c>
      <c r="F111" s="23">
        <v>60.701000000000001</v>
      </c>
      <c r="G111" s="24">
        <v>1.2243105752470665E-2</v>
      </c>
      <c r="H111" s="25">
        <v>6112</v>
      </c>
      <c r="I111" s="24">
        <v>1.0007040293400134E-2</v>
      </c>
      <c r="J111" s="24">
        <v>1.1125073022935399E-2</v>
      </c>
      <c r="K111" s="37">
        <f t="shared" si="6"/>
        <v>288978.03999999998</v>
      </c>
      <c r="L111" s="47" t="s">
        <v>893</v>
      </c>
      <c r="M111" s="19">
        <v>66102</v>
      </c>
      <c r="N111" s="47" t="s">
        <v>644</v>
      </c>
      <c r="O111" s="47" t="s">
        <v>900</v>
      </c>
      <c r="P111" s="19" t="s">
        <v>901</v>
      </c>
      <c r="Q111" s="19">
        <v>2025</v>
      </c>
      <c r="R111" s="19" t="s">
        <v>907</v>
      </c>
    </row>
    <row r="112" spans="1:18" x14ac:dyDescent="0.25">
      <c r="A112" s="19">
        <f t="shared" si="7"/>
        <v>14726</v>
      </c>
      <c r="B112" s="20" t="s">
        <v>483</v>
      </c>
      <c r="C112" s="20" t="s">
        <v>484</v>
      </c>
      <c r="D112" s="21" t="s">
        <v>22</v>
      </c>
      <c r="E112" s="20" t="s">
        <v>485</v>
      </c>
      <c r="F112" s="23">
        <v>10.14</v>
      </c>
      <c r="G112" s="24">
        <v>2.0451902329459569E-3</v>
      </c>
      <c r="H112" s="25">
        <v>410</v>
      </c>
      <c r="I112" s="24">
        <v>6.7128378931512677E-4</v>
      </c>
      <c r="J112" s="24">
        <v>1.3582370111305418E-3</v>
      </c>
      <c r="K112" s="37">
        <f t="shared" si="6"/>
        <v>35280.730000000003</v>
      </c>
      <c r="L112" s="47" t="s">
        <v>893</v>
      </c>
      <c r="M112" s="19">
        <v>66102</v>
      </c>
      <c r="N112" s="47" t="s">
        <v>644</v>
      </c>
      <c r="O112" s="47" t="s">
        <v>900</v>
      </c>
      <c r="P112" s="19" t="s">
        <v>901</v>
      </c>
      <c r="Q112" s="19">
        <v>2025</v>
      </c>
      <c r="R112" s="19" t="s">
        <v>907</v>
      </c>
    </row>
    <row r="113" spans="1:18" x14ac:dyDescent="0.25">
      <c r="A113" s="19">
        <f t="shared" si="7"/>
        <v>14727</v>
      </c>
      <c r="B113" s="20" t="s">
        <v>488</v>
      </c>
      <c r="C113" s="20" t="s">
        <v>489</v>
      </c>
      <c r="D113" s="21" t="s">
        <v>22</v>
      </c>
      <c r="E113" s="20" t="s">
        <v>490</v>
      </c>
      <c r="F113" s="23">
        <v>17.668000000000003</v>
      </c>
      <c r="G113" s="24">
        <v>3.5635523703835474E-3</v>
      </c>
      <c r="H113" s="25">
        <v>2210</v>
      </c>
      <c r="I113" s="24">
        <v>3.618383352162025E-3</v>
      </c>
      <c r="J113" s="24">
        <v>3.5909678612727862E-3</v>
      </c>
      <c r="K113" s="37">
        <f t="shared" ref="K113:K133" si="8">ROUND(J113*$B$4, 2)</f>
        <v>93276.77</v>
      </c>
      <c r="L113" s="47" t="s">
        <v>893</v>
      </c>
      <c r="M113" s="19">
        <v>66102</v>
      </c>
      <c r="N113" s="47" t="s">
        <v>644</v>
      </c>
      <c r="O113" s="47" t="s">
        <v>900</v>
      </c>
      <c r="P113" s="19" t="s">
        <v>901</v>
      </c>
      <c r="Q113" s="19">
        <v>2025</v>
      </c>
      <c r="R113" s="19" t="s">
        <v>907</v>
      </c>
    </row>
    <row r="114" spans="1:18" x14ac:dyDescent="0.25">
      <c r="A114" s="19">
        <f t="shared" si="7"/>
        <v>14729</v>
      </c>
      <c r="B114" s="20" t="s">
        <v>494</v>
      </c>
      <c r="C114" s="20" t="s">
        <v>495</v>
      </c>
      <c r="D114" s="21" t="s">
        <v>22</v>
      </c>
      <c r="E114" s="20" t="s">
        <v>496</v>
      </c>
      <c r="F114" s="23">
        <v>13.911</v>
      </c>
      <c r="G114" s="24">
        <v>2.8057831686894678E-3</v>
      </c>
      <c r="H114" s="25">
        <v>351</v>
      </c>
      <c r="I114" s="24">
        <v>5.7468441475514516E-4</v>
      </c>
      <c r="J114" s="24">
        <v>1.6902337917223064E-3</v>
      </c>
      <c r="K114" s="37">
        <f t="shared" si="8"/>
        <v>43904.47</v>
      </c>
      <c r="L114" s="47" t="s">
        <v>893</v>
      </c>
      <c r="M114" s="19">
        <v>66102</v>
      </c>
      <c r="N114" s="47" t="s">
        <v>644</v>
      </c>
      <c r="O114" s="47" t="s">
        <v>900</v>
      </c>
      <c r="P114" s="19" t="s">
        <v>901</v>
      </c>
      <c r="Q114" s="19">
        <v>2025</v>
      </c>
      <c r="R114" s="19" t="s">
        <v>907</v>
      </c>
    </row>
    <row r="115" spans="1:18" x14ac:dyDescent="0.25">
      <c r="A115" s="19">
        <f t="shared" si="7"/>
        <v>16831</v>
      </c>
      <c r="B115" s="20" t="s">
        <v>500</v>
      </c>
      <c r="C115" s="20" t="s">
        <v>501</v>
      </c>
      <c r="D115" s="21" t="s">
        <v>22</v>
      </c>
      <c r="E115" s="20" t="s">
        <v>502</v>
      </c>
      <c r="F115" s="23">
        <v>14.695</v>
      </c>
      <c r="G115" s="24">
        <v>2.9639122754576762E-3</v>
      </c>
      <c r="H115" s="25">
        <v>925</v>
      </c>
      <c r="I115" s="24">
        <v>1.5144817197963226E-3</v>
      </c>
      <c r="J115" s="24">
        <v>2.2391969976269994E-3</v>
      </c>
      <c r="K115" s="37">
        <f t="shared" si="8"/>
        <v>58164</v>
      </c>
      <c r="L115" s="47" t="s">
        <v>893</v>
      </c>
      <c r="M115" s="19">
        <v>66102</v>
      </c>
      <c r="N115" s="47" t="s">
        <v>644</v>
      </c>
      <c r="O115" s="47" t="s">
        <v>900</v>
      </c>
      <c r="P115" s="19" t="s">
        <v>901</v>
      </c>
      <c r="Q115" s="19">
        <v>2025</v>
      </c>
      <c r="R115" s="19" t="s">
        <v>907</v>
      </c>
    </row>
    <row r="116" spans="1:18" x14ac:dyDescent="0.25">
      <c r="A116" s="19">
        <f t="shared" si="7"/>
        <v>14730</v>
      </c>
      <c r="B116" s="20" t="s">
        <v>506</v>
      </c>
      <c r="C116" s="20" t="s">
        <v>507</v>
      </c>
      <c r="D116" s="21" t="s">
        <v>22</v>
      </c>
      <c r="E116" s="20" t="s">
        <v>508</v>
      </c>
      <c r="F116" s="23">
        <v>21.497</v>
      </c>
      <c r="G116" s="24">
        <v>4.3358436329032773E-3</v>
      </c>
      <c r="H116" s="25">
        <v>574</v>
      </c>
      <c r="I116" s="24">
        <v>9.3979730504117757E-4</v>
      </c>
      <c r="J116" s="24">
        <v>2.6378204689722273E-3</v>
      </c>
      <c r="K116" s="37">
        <f t="shared" si="8"/>
        <v>68518.399999999994</v>
      </c>
      <c r="L116" s="47" t="s">
        <v>893</v>
      </c>
      <c r="M116" s="19">
        <v>66102</v>
      </c>
      <c r="N116" s="47" t="s">
        <v>644</v>
      </c>
      <c r="O116" s="47" t="s">
        <v>900</v>
      </c>
      <c r="P116" s="19" t="s">
        <v>901</v>
      </c>
      <c r="Q116" s="19">
        <v>2025</v>
      </c>
      <c r="R116" s="19" t="s">
        <v>907</v>
      </c>
    </row>
    <row r="117" spans="1:18" x14ac:dyDescent="0.25">
      <c r="A117" s="19">
        <f t="shared" si="7"/>
        <v>18489</v>
      </c>
      <c r="B117" s="20" t="s">
        <v>512</v>
      </c>
      <c r="C117" s="20" t="s">
        <v>513</v>
      </c>
      <c r="D117" s="21" t="s">
        <v>22</v>
      </c>
      <c r="E117" s="20" t="s">
        <v>514</v>
      </c>
      <c r="F117" s="23">
        <v>21.094999999999999</v>
      </c>
      <c r="G117" s="24">
        <v>4.2547621266267217E-3</v>
      </c>
      <c r="H117" s="25">
        <v>1472</v>
      </c>
      <c r="I117" s="24">
        <v>2.4100725313947967E-3</v>
      </c>
      <c r="J117" s="24">
        <v>3.3324173290107595E-3</v>
      </c>
      <c r="K117" s="37">
        <f t="shared" si="8"/>
        <v>86560.82</v>
      </c>
      <c r="L117" s="47" t="s">
        <v>893</v>
      </c>
      <c r="M117" s="19">
        <v>66102</v>
      </c>
      <c r="N117" s="47" t="s">
        <v>644</v>
      </c>
      <c r="O117" s="47" t="s">
        <v>900</v>
      </c>
      <c r="P117" s="19" t="s">
        <v>901</v>
      </c>
      <c r="Q117" s="19">
        <v>2025</v>
      </c>
      <c r="R117" s="19" t="s">
        <v>907</v>
      </c>
    </row>
    <row r="118" spans="1:18" x14ac:dyDescent="0.25">
      <c r="A118" s="19">
        <f t="shared" si="7"/>
        <v>18034</v>
      </c>
      <c r="B118" s="20" t="s">
        <v>518</v>
      </c>
      <c r="C118" s="20" t="s">
        <v>519</v>
      </c>
      <c r="D118" s="21" t="s">
        <v>22</v>
      </c>
      <c r="E118" s="20" t="s">
        <v>520</v>
      </c>
      <c r="F118" s="23">
        <v>27.465</v>
      </c>
      <c r="G118" s="24">
        <v>5.5395611191184132E-3</v>
      </c>
      <c r="H118" s="25">
        <v>1986</v>
      </c>
      <c r="I118" s="24">
        <v>3.2516331843410779E-3</v>
      </c>
      <c r="J118" s="24">
        <v>4.3955971517297453E-3</v>
      </c>
      <c r="K118" s="37">
        <f t="shared" si="8"/>
        <v>114177.32</v>
      </c>
      <c r="L118" s="47" t="s">
        <v>893</v>
      </c>
      <c r="M118" s="19">
        <v>66102</v>
      </c>
      <c r="N118" s="47" t="s">
        <v>644</v>
      </c>
      <c r="O118" s="47" t="s">
        <v>900</v>
      </c>
      <c r="P118" s="19" t="s">
        <v>901</v>
      </c>
      <c r="Q118" s="19">
        <v>2025</v>
      </c>
      <c r="R118" s="19" t="s">
        <v>907</v>
      </c>
    </row>
    <row r="119" spans="1:18" x14ac:dyDescent="0.25">
      <c r="A119" s="19">
        <f t="shared" si="7"/>
        <v>18045</v>
      </c>
      <c r="B119" s="20" t="s">
        <v>524</v>
      </c>
      <c r="C119" s="20" t="s">
        <v>525</v>
      </c>
      <c r="D119" s="21" t="s">
        <v>22</v>
      </c>
      <c r="E119" s="20" t="s">
        <v>526</v>
      </c>
      <c r="F119" s="23">
        <v>19.521999999999998</v>
      </c>
      <c r="G119" s="24">
        <v>3.9374954366440795E-3</v>
      </c>
      <c r="H119" s="25">
        <v>2133</v>
      </c>
      <c r="I119" s="24">
        <v>3.4923129819735745E-3</v>
      </c>
      <c r="J119" s="24">
        <v>3.714904209308827E-3</v>
      </c>
      <c r="K119" s="37">
        <f t="shared" si="8"/>
        <v>96496.06</v>
      </c>
      <c r="L119" s="47" t="s">
        <v>893</v>
      </c>
      <c r="M119" s="19">
        <v>66102</v>
      </c>
      <c r="N119" s="47" t="s">
        <v>644</v>
      </c>
      <c r="O119" s="47" t="s">
        <v>900</v>
      </c>
      <c r="P119" s="19" t="s">
        <v>901</v>
      </c>
      <c r="Q119" s="19">
        <v>2025</v>
      </c>
      <c r="R119" s="19" t="s">
        <v>907</v>
      </c>
    </row>
    <row r="120" spans="1:18" x14ac:dyDescent="0.25">
      <c r="A120" s="19">
        <f t="shared" si="7"/>
        <v>14731</v>
      </c>
      <c r="B120" s="20" t="s">
        <v>530</v>
      </c>
      <c r="C120" s="20" t="s">
        <v>531</v>
      </c>
      <c r="D120" s="21" t="s">
        <v>22</v>
      </c>
      <c r="E120" s="20" t="s">
        <v>532</v>
      </c>
      <c r="F120" s="23">
        <v>10.837999999999999</v>
      </c>
      <c r="G120" s="24">
        <v>2.1859735448390809E-3</v>
      </c>
      <c r="H120" s="25">
        <v>899</v>
      </c>
      <c r="I120" s="24">
        <v>1.4719125038885341E-3</v>
      </c>
      <c r="J120" s="24">
        <v>1.8289430243638074E-3</v>
      </c>
      <c r="K120" s="37">
        <f t="shared" si="8"/>
        <v>47507.5</v>
      </c>
      <c r="L120" s="47" t="s">
        <v>893</v>
      </c>
      <c r="M120" s="19">
        <v>66102</v>
      </c>
      <c r="N120" s="47" t="s">
        <v>644</v>
      </c>
      <c r="O120" s="47" t="s">
        <v>900</v>
      </c>
      <c r="P120" s="19" t="s">
        <v>901</v>
      </c>
      <c r="Q120" s="19">
        <v>2025</v>
      </c>
      <c r="R120" s="19" t="s">
        <v>907</v>
      </c>
    </row>
    <row r="121" spans="1:18" x14ac:dyDescent="0.25">
      <c r="A121" s="19">
        <f t="shared" si="7"/>
        <v>16123</v>
      </c>
      <c r="B121" s="20" t="s">
        <v>536</v>
      </c>
      <c r="C121" s="20" t="s">
        <v>537</v>
      </c>
      <c r="D121" s="21" t="s">
        <v>22</v>
      </c>
      <c r="E121" s="20" t="s">
        <v>538</v>
      </c>
      <c r="F121" s="23">
        <v>6.5129999999999999</v>
      </c>
      <c r="G121" s="24">
        <v>1.3136414188537492E-3</v>
      </c>
      <c r="H121" s="25">
        <v>385</v>
      </c>
      <c r="I121" s="24">
        <v>6.3035185094225321E-4</v>
      </c>
      <c r="J121" s="24">
        <v>9.7199663489800118E-4</v>
      </c>
      <c r="K121" s="37">
        <f t="shared" si="8"/>
        <v>25247.99</v>
      </c>
      <c r="L121" s="47" t="s">
        <v>893</v>
      </c>
      <c r="M121" s="19">
        <v>66102</v>
      </c>
      <c r="N121" s="47" t="s">
        <v>644</v>
      </c>
      <c r="O121" s="47" t="s">
        <v>900</v>
      </c>
      <c r="P121" s="19" t="s">
        <v>901</v>
      </c>
      <c r="Q121" s="19">
        <v>2025</v>
      </c>
      <c r="R121" s="19" t="s">
        <v>907</v>
      </c>
    </row>
    <row r="122" spans="1:18" x14ac:dyDescent="0.25">
      <c r="A122" s="19">
        <f t="shared" si="7"/>
        <v>17987</v>
      </c>
      <c r="B122" s="20" t="s">
        <v>542</v>
      </c>
      <c r="C122" s="20" t="s">
        <v>543</v>
      </c>
      <c r="D122" s="21" t="s">
        <v>22</v>
      </c>
      <c r="E122" s="20" t="s">
        <v>544</v>
      </c>
      <c r="F122" s="23">
        <v>19.474999999999998</v>
      </c>
      <c r="G122" s="24">
        <v>3.9280157580495571E-3</v>
      </c>
      <c r="H122" s="25">
        <v>551</v>
      </c>
      <c r="I122" s="24">
        <v>9.0213992173813378E-4</v>
      </c>
      <c r="J122" s="24">
        <v>2.4150778398938453E-3</v>
      </c>
      <c r="K122" s="37">
        <f t="shared" si="8"/>
        <v>62732.57</v>
      </c>
      <c r="L122" s="47" t="s">
        <v>893</v>
      </c>
      <c r="M122" s="19">
        <v>66102</v>
      </c>
      <c r="N122" s="47" t="s">
        <v>644</v>
      </c>
      <c r="O122" s="47" t="s">
        <v>900</v>
      </c>
      <c r="P122" s="19" t="s">
        <v>901</v>
      </c>
      <c r="Q122" s="19">
        <v>2025</v>
      </c>
      <c r="R122" s="19" t="s">
        <v>907</v>
      </c>
    </row>
    <row r="123" spans="1:18" x14ac:dyDescent="0.25">
      <c r="A123" s="19">
        <f t="shared" si="7"/>
        <v>14733</v>
      </c>
      <c r="B123" s="20" t="s">
        <v>548</v>
      </c>
      <c r="C123" s="20" t="s">
        <v>549</v>
      </c>
      <c r="D123" s="21" t="s">
        <v>22</v>
      </c>
      <c r="E123" s="20" t="s">
        <v>550</v>
      </c>
      <c r="F123" s="23">
        <v>10.996</v>
      </c>
      <c r="G123" s="24">
        <v>2.2178414005398169E-3</v>
      </c>
      <c r="H123" s="25">
        <v>242</v>
      </c>
      <c r="I123" s="24">
        <v>3.9622116344941631E-4</v>
      </c>
      <c r="J123" s="24">
        <v>1.3070312819946166E-3</v>
      </c>
      <c r="K123" s="37">
        <f t="shared" si="8"/>
        <v>33950.639999999999</v>
      </c>
      <c r="L123" s="47" t="s">
        <v>893</v>
      </c>
      <c r="M123" s="19">
        <v>66102</v>
      </c>
      <c r="N123" s="47" t="s">
        <v>644</v>
      </c>
      <c r="O123" s="47" t="s">
        <v>900</v>
      </c>
      <c r="P123" s="19" t="s">
        <v>901</v>
      </c>
      <c r="Q123" s="19">
        <v>2025</v>
      </c>
      <c r="R123" s="19" t="s">
        <v>907</v>
      </c>
    </row>
    <row r="124" spans="1:18" x14ac:dyDescent="0.25">
      <c r="A124" s="19">
        <f t="shared" si="7"/>
        <v>18044</v>
      </c>
      <c r="B124" s="20" t="s">
        <v>554</v>
      </c>
      <c r="C124" s="19" t="s">
        <v>555</v>
      </c>
      <c r="D124" s="21" t="s">
        <v>22</v>
      </c>
      <c r="E124" s="26">
        <v>59701</v>
      </c>
      <c r="F124" s="23">
        <v>17.337</v>
      </c>
      <c r="G124" s="24">
        <v>3.496791229643398E-3</v>
      </c>
      <c r="H124" s="25">
        <v>659</v>
      </c>
      <c r="I124" s="24">
        <v>1.0789658955089477E-3</v>
      </c>
      <c r="J124" s="24">
        <v>2.2878785625761728E-3</v>
      </c>
      <c r="K124" s="37">
        <f t="shared" si="8"/>
        <v>59428.52</v>
      </c>
      <c r="L124" s="47" t="s">
        <v>893</v>
      </c>
      <c r="M124" s="19">
        <v>66102</v>
      </c>
      <c r="N124" s="47" t="s">
        <v>644</v>
      </c>
      <c r="O124" s="47" t="s">
        <v>900</v>
      </c>
      <c r="P124" s="19" t="s">
        <v>901</v>
      </c>
      <c r="Q124" s="19">
        <v>2025</v>
      </c>
      <c r="R124" s="19" t="s">
        <v>907</v>
      </c>
    </row>
    <row r="125" spans="1:18" x14ac:dyDescent="0.25">
      <c r="A125" s="19">
        <f t="shared" si="7"/>
        <v>9989</v>
      </c>
      <c r="B125" s="20" t="s">
        <v>559</v>
      </c>
      <c r="C125" s="20" t="s">
        <v>560</v>
      </c>
      <c r="D125" s="21" t="s">
        <v>22</v>
      </c>
      <c r="E125" s="20" t="s">
        <v>561</v>
      </c>
      <c r="F125" s="23">
        <v>15.512</v>
      </c>
      <c r="G125" s="24">
        <v>3.128697326770975E-3</v>
      </c>
      <c r="H125" s="25">
        <v>1222</v>
      </c>
      <c r="I125" s="24">
        <v>2.0007531476660609E-3</v>
      </c>
      <c r="J125" s="24">
        <v>2.5647252372185177E-3</v>
      </c>
      <c r="K125" s="37">
        <f t="shared" si="8"/>
        <v>66619.72</v>
      </c>
      <c r="L125" s="47" t="s">
        <v>893</v>
      </c>
      <c r="M125" s="19">
        <v>66102</v>
      </c>
      <c r="N125" s="47" t="s">
        <v>644</v>
      </c>
      <c r="O125" s="47" t="s">
        <v>900</v>
      </c>
      <c r="P125" s="19" t="s">
        <v>901</v>
      </c>
      <c r="Q125" s="19">
        <v>2025</v>
      </c>
      <c r="R125" s="19" t="s">
        <v>907</v>
      </c>
    </row>
    <row r="126" spans="1:18" x14ac:dyDescent="0.25">
      <c r="A126" s="19">
        <f t="shared" si="7"/>
        <v>10297</v>
      </c>
      <c r="B126" s="20" t="s">
        <v>564</v>
      </c>
      <c r="C126" s="20" t="s">
        <v>565</v>
      </c>
      <c r="D126" s="21" t="s">
        <v>22</v>
      </c>
      <c r="E126" s="20" t="s">
        <v>566</v>
      </c>
      <c r="F126" s="23">
        <v>5.984</v>
      </c>
      <c r="G126" s="24">
        <v>1.2069446108430577E-3</v>
      </c>
      <c r="H126" s="25">
        <v>165</v>
      </c>
      <c r="I126" s="24">
        <v>2.7015079326096568E-4</v>
      </c>
      <c r="J126" s="24">
        <v>7.3854770205201167E-4</v>
      </c>
      <c r="K126" s="37">
        <f t="shared" si="8"/>
        <v>19184.060000000001</v>
      </c>
      <c r="L126" s="47" t="s">
        <v>893</v>
      </c>
      <c r="M126" s="19">
        <v>66102</v>
      </c>
      <c r="N126" s="47" t="s">
        <v>644</v>
      </c>
      <c r="O126" s="47" t="s">
        <v>900</v>
      </c>
      <c r="P126" s="19" t="s">
        <v>901</v>
      </c>
      <c r="Q126" s="19">
        <v>2025</v>
      </c>
      <c r="R126" s="19" t="s">
        <v>907</v>
      </c>
    </row>
    <row r="127" spans="1:18" x14ac:dyDescent="0.25">
      <c r="A127" s="19">
        <f t="shared" si="7"/>
        <v>14737</v>
      </c>
      <c r="B127" s="20" t="s">
        <v>569</v>
      </c>
      <c r="C127" s="20" t="s">
        <v>570</v>
      </c>
      <c r="D127" s="21" t="s">
        <v>22</v>
      </c>
      <c r="E127" s="20" t="s">
        <v>571</v>
      </c>
      <c r="F127" s="23">
        <v>22.074999999999999</v>
      </c>
      <c r="G127" s="24">
        <v>4.4524235100869818E-3</v>
      </c>
      <c r="H127" s="25">
        <v>1022</v>
      </c>
      <c r="I127" s="24">
        <v>1.6732976406830722E-3</v>
      </c>
      <c r="J127" s="24">
        <v>3.0628605753850271E-3</v>
      </c>
      <c r="K127" s="37">
        <f t="shared" si="8"/>
        <v>79558.98</v>
      </c>
      <c r="L127" s="47" t="s">
        <v>893</v>
      </c>
      <c r="M127" s="19">
        <v>66102</v>
      </c>
      <c r="N127" s="47" t="s">
        <v>644</v>
      </c>
      <c r="O127" s="47" t="s">
        <v>900</v>
      </c>
      <c r="P127" s="19" t="s">
        <v>901</v>
      </c>
      <c r="Q127" s="19">
        <v>2025</v>
      </c>
      <c r="R127" s="19" t="s">
        <v>907</v>
      </c>
    </row>
    <row r="128" spans="1:18" x14ac:dyDescent="0.25">
      <c r="A128" s="19">
        <f t="shared" si="7"/>
        <v>14734</v>
      </c>
      <c r="B128" s="20" t="s">
        <v>575</v>
      </c>
      <c r="C128" s="20" t="s">
        <v>576</v>
      </c>
      <c r="D128" s="21" t="s">
        <v>22</v>
      </c>
      <c r="E128" s="20" t="s">
        <v>577</v>
      </c>
      <c r="F128" s="23">
        <v>82.333999999999989</v>
      </c>
      <c r="G128" s="24">
        <v>1.6606379944711282E-2</v>
      </c>
      <c r="H128" s="25">
        <v>9163</v>
      </c>
      <c r="I128" s="24">
        <v>1.5002374052425627E-2</v>
      </c>
      <c r="J128" s="24">
        <v>1.5804376998568456E-2</v>
      </c>
      <c r="K128" s="37">
        <f t="shared" si="8"/>
        <v>410524.76</v>
      </c>
      <c r="L128" s="47" t="s">
        <v>893</v>
      </c>
      <c r="M128" s="19">
        <v>66102</v>
      </c>
      <c r="N128" s="47" t="s">
        <v>644</v>
      </c>
      <c r="O128" s="47" t="s">
        <v>900</v>
      </c>
      <c r="P128" s="19" t="s">
        <v>901</v>
      </c>
      <c r="Q128" s="19">
        <v>2025</v>
      </c>
      <c r="R128" s="19" t="s">
        <v>907</v>
      </c>
    </row>
    <row r="129" spans="1:18" x14ac:dyDescent="0.25">
      <c r="A129" s="19">
        <f t="shared" si="7"/>
        <v>18487</v>
      </c>
      <c r="B129" s="20" t="s">
        <v>581</v>
      </c>
      <c r="C129" s="20" t="s">
        <v>582</v>
      </c>
      <c r="D129" s="21" t="s">
        <v>22</v>
      </c>
      <c r="E129" s="20" t="s">
        <v>583</v>
      </c>
      <c r="F129" s="23">
        <v>12.98</v>
      </c>
      <c r="G129" s="24">
        <v>2.618004854402221E-3</v>
      </c>
      <c r="H129" s="25">
        <v>1080</v>
      </c>
      <c r="I129" s="24">
        <v>1.7682597377081388E-3</v>
      </c>
      <c r="J129" s="24">
        <v>2.1931322960551799E-3</v>
      </c>
      <c r="K129" s="37">
        <f t="shared" si="8"/>
        <v>56967.45</v>
      </c>
      <c r="L129" s="47" t="s">
        <v>893</v>
      </c>
      <c r="M129" s="19">
        <v>66102</v>
      </c>
      <c r="N129" s="47" t="s">
        <v>644</v>
      </c>
      <c r="O129" s="47" t="s">
        <v>900</v>
      </c>
      <c r="P129" s="19" t="s">
        <v>901</v>
      </c>
      <c r="Q129" s="19">
        <v>2025</v>
      </c>
      <c r="R129" s="19" t="s">
        <v>907</v>
      </c>
    </row>
    <row r="130" spans="1:18" x14ac:dyDescent="0.25">
      <c r="A130" s="19">
        <f t="shared" si="7"/>
        <v>18140</v>
      </c>
      <c r="B130" s="20" t="s">
        <v>230</v>
      </c>
      <c r="C130" s="20" t="s">
        <v>587</v>
      </c>
      <c r="D130" s="21" t="s">
        <v>22</v>
      </c>
      <c r="E130" s="20" t="s">
        <v>588</v>
      </c>
      <c r="F130" s="23">
        <v>12.598000000000001</v>
      </c>
      <c r="G130" s="24">
        <v>2.5409572539105687E-3</v>
      </c>
      <c r="H130" s="25">
        <v>449</v>
      </c>
      <c r="I130" s="24">
        <v>7.3513761317680964E-4</v>
      </c>
      <c r="J130" s="24">
        <v>1.6380474335436891E-3</v>
      </c>
      <c r="K130" s="37">
        <f t="shared" si="8"/>
        <v>42548.91</v>
      </c>
      <c r="L130" s="47" t="s">
        <v>893</v>
      </c>
      <c r="M130" s="19">
        <v>66102</v>
      </c>
      <c r="N130" s="47" t="s">
        <v>644</v>
      </c>
      <c r="O130" s="47" t="s">
        <v>900</v>
      </c>
      <c r="P130" s="19" t="s">
        <v>901</v>
      </c>
      <c r="Q130" s="19">
        <v>2025</v>
      </c>
      <c r="R130" s="19" t="s">
        <v>907</v>
      </c>
    </row>
    <row r="131" spans="1:18" x14ac:dyDescent="0.25">
      <c r="A131" s="19">
        <f t="shared" si="7"/>
        <v>15377</v>
      </c>
      <c r="B131" s="20" t="s">
        <v>592</v>
      </c>
      <c r="C131" s="20" t="s">
        <v>593</v>
      </c>
      <c r="D131" s="21" t="s">
        <v>22</v>
      </c>
      <c r="E131" s="20" t="s">
        <v>594</v>
      </c>
      <c r="F131" s="23">
        <v>6.34</v>
      </c>
      <c r="G131" s="24">
        <v>1.278748133814336E-3</v>
      </c>
      <c r="H131" s="25">
        <v>174</v>
      </c>
      <c r="I131" s="24">
        <v>2.8488629107520017E-4</v>
      </c>
      <c r="J131" s="24">
        <v>7.8181721244476813E-4</v>
      </c>
      <c r="K131" s="37">
        <f t="shared" si="8"/>
        <v>20308</v>
      </c>
      <c r="L131" s="47" t="s">
        <v>893</v>
      </c>
      <c r="M131" s="19">
        <v>66102</v>
      </c>
      <c r="N131" s="47" t="s">
        <v>644</v>
      </c>
      <c r="O131" s="47" t="s">
        <v>900</v>
      </c>
      <c r="P131" s="19" t="s">
        <v>901</v>
      </c>
      <c r="Q131" s="19">
        <v>2025</v>
      </c>
      <c r="R131" s="19" t="s">
        <v>907</v>
      </c>
    </row>
    <row r="132" spans="1:18" x14ac:dyDescent="0.25">
      <c r="A132" s="19">
        <f t="shared" si="7"/>
        <v>14738</v>
      </c>
      <c r="B132" s="20" t="s">
        <v>598</v>
      </c>
      <c r="C132" s="20" t="s">
        <v>599</v>
      </c>
      <c r="D132" s="21" t="s">
        <v>22</v>
      </c>
      <c r="E132" s="20" t="s">
        <v>600</v>
      </c>
      <c r="F132" s="23">
        <v>8.8949999999999996</v>
      </c>
      <c r="G132" s="24">
        <v>1.7940795978357285E-3</v>
      </c>
      <c r="H132" s="25">
        <v>209</v>
      </c>
      <c r="I132" s="24">
        <v>3.4219100479722316E-4</v>
      </c>
      <c r="J132" s="24">
        <v>1.0681353013164759E-3</v>
      </c>
      <c r="K132" s="37">
        <f t="shared" si="8"/>
        <v>27745.22</v>
      </c>
      <c r="L132" s="47" t="s">
        <v>893</v>
      </c>
      <c r="M132" s="19">
        <v>66102</v>
      </c>
      <c r="N132" s="47" t="s">
        <v>644</v>
      </c>
      <c r="O132" s="47" t="s">
        <v>900</v>
      </c>
      <c r="P132" s="19" t="s">
        <v>901</v>
      </c>
      <c r="Q132" s="19">
        <v>2025</v>
      </c>
      <c r="R132" s="19" t="s">
        <v>907</v>
      </c>
    </row>
    <row r="133" spans="1:18" x14ac:dyDescent="0.25">
      <c r="A133" s="19">
        <f t="shared" si="7"/>
        <v>14739</v>
      </c>
      <c r="B133" s="20" t="s">
        <v>601</v>
      </c>
      <c r="C133" s="19" t="s">
        <v>602</v>
      </c>
      <c r="D133" s="21" t="s">
        <v>22</v>
      </c>
      <c r="E133" s="19" t="s">
        <v>603</v>
      </c>
      <c r="F133" s="23">
        <v>26.646000000000001</v>
      </c>
      <c r="G133" s="24">
        <v>5.3743726772266243E-3</v>
      </c>
      <c r="H133" s="25">
        <v>2517</v>
      </c>
      <c r="I133" s="24">
        <v>4.1210275553809125E-3</v>
      </c>
      <c r="J133" s="24">
        <v>4.7477001163037684E-3</v>
      </c>
      <c r="K133" s="37">
        <f t="shared" si="8"/>
        <v>123323.33</v>
      </c>
      <c r="L133" s="47" t="s">
        <v>893</v>
      </c>
      <c r="M133" s="19">
        <v>66102</v>
      </c>
      <c r="N133" s="47" t="s">
        <v>644</v>
      </c>
      <c r="O133" s="47" t="s">
        <v>900</v>
      </c>
      <c r="P133" s="19" t="s">
        <v>901</v>
      </c>
      <c r="Q133" s="19">
        <v>2025</v>
      </c>
      <c r="R133" s="19" t="s">
        <v>907</v>
      </c>
    </row>
    <row r="134" spans="1:18" ht="15.75" x14ac:dyDescent="0.25">
      <c r="A134" s="19"/>
      <c r="B134" s="41" t="s">
        <v>604</v>
      </c>
      <c r="C134" s="41"/>
      <c r="D134" s="41"/>
      <c r="E134" s="42"/>
      <c r="F134" s="43">
        <f t="shared" ref="F134:K134" si="9">SUM(F7:F133)</f>
        <v>4957.9739999999993</v>
      </c>
      <c r="G134" s="44">
        <f t="shared" si="9"/>
        <v>0.99999999999999967</v>
      </c>
      <c r="H134" s="45">
        <f t="shared" si="9"/>
        <v>610770</v>
      </c>
      <c r="I134" s="46">
        <f t="shared" si="9"/>
        <v>1.0000000000000002</v>
      </c>
      <c r="J134" s="46">
        <f t="shared" si="9"/>
        <v>0.99999999999999944</v>
      </c>
      <c r="K134" s="37">
        <f t="shared" si="9"/>
        <v>25975383.919999987</v>
      </c>
      <c r="L134" s="19"/>
      <c r="M134" s="19"/>
      <c r="N134" s="19"/>
      <c r="O134" s="19"/>
      <c r="P134" s="19"/>
      <c r="Q134" s="19"/>
      <c r="R134" s="19"/>
    </row>
  </sheetData>
  <sheetProtection selectLockedCells="1" selectUnlockedCells="1"/>
  <mergeCells count="4">
    <mergeCell ref="C4:V4"/>
    <mergeCell ref="C1:V1"/>
    <mergeCell ref="C2:V2"/>
    <mergeCell ref="C3:V3"/>
  </mergeCells>
  <phoneticPr fontId="2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A089F-1D99-43A3-B7E9-1E61FE1B03A9}">
  <dimension ref="A1:AI240"/>
  <sheetViews>
    <sheetView workbookViewId="0">
      <selection activeCell="D8" sqref="D8"/>
    </sheetView>
  </sheetViews>
  <sheetFormatPr defaultColWidth="7.85546875" defaultRowHeight="15" x14ac:dyDescent="0.25"/>
  <cols>
    <col min="1" max="1" width="13.5703125" bestFit="1" customWidth="1"/>
    <col min="2" max="2" width="13.42578125" customWidth="1"/>
    <col min="3" max="8" width="33" customWidth="1"/>
    <col min="9" max="9" width="31" customWidth="1"/>
    <col min="10" max="10" width="18.28515625" customWidth="1"/>
    <col min="11" max="11" width="16" style="14" customWidth="1"/>
    <col min="12" max="12" width="14.140625" customWidth="1"/>
    <col min="13" max="13" width="19.42578125" customWidth="1"/>
    <col min="14" max="14" width="13.5703125" customWidth="1"/>
    <col min="15" max="15" width="21.140625" customWidth="1"/>
    <col min="16" max="16" width="15.28515625" customWidth="1"/>
    <col min="17" max="17" width="10.42578125" customWidth="1"/>
    <col min="18" max="18" width="13.42578125" customWidth="1"/>
    <col min="19" max="19" width="12.85546875" style="15" customWidth="1"/>
    <col min="20" max="20" width="15.42578125" customWidth="1"/>
    <col min="21" max="21" width="12.42578125" customWidth="1"/>
    <col min="22" max="22" width="14.7109375" customWidth="1"/>
    <col min="23" max="23" width="9.85546875" customWidth="1"/>
    <col min="24" max="24" width="10.85546875" customWidth="1"/>
    <col min="25" max="25" width="19" customWidth="1"/>
    <col min="26" max="26" width="10.85546875" customWidth="1"/>
    <col min="27" max="27" width="12.5703125" customWidth="1"/>
    <col min="28" max="28" width="10.5703125" customWidth="1"/>
    <col min="29" max="29" width="14.140625" customWidth="1"/>
    <col min="30" max="30" width="11.7109375" customWidth="1"/>
    <col min="31" max="31" width="17.28515625" customWidth="1"/>
    <col min="32" max="32" width="19.140625" customWidth="1"/>
    <col min="33" max="33" width="22" customWidth="1"/>
    <col min="34" max="34" width="13.42578125" style="15" customWidth="1"/>
    <col min="35" max="35" width="10.140625" customWidth="1"/>
  </cols>
  <sheetData>
    <row r="1" spans="1:35" s="13" customFormat="1" ht="12" x14ac:dyDescent="0.2">
      <c r="B1" s="13" t="s">
        <v>605</v>
      </c>
      <c r="C1" s="13" t="s">
        <v>606</v>
      </c>
      <c r="I1" s="13" t="s">
        <v>607</v>
      </c>
      <c r="J1" s="13" t="s">
        <v>608</v>
      </c>
      <c r="K1" s="13" t="s">
        <v>609</v>
      </c>
      <c r="L1" s="13" t="s">
        <v>610</v>
      </c>
      <c r="M1" s="13" t="s">
        <v>611</v>
      </c>
      <c r="N1" s="13" t="s">
        <v>612</v>
      </c>
      <c r="O1" s="13" t="s">
        <v>613</v>
      </c>
      <c r="P1" s="13" t="s">
        <v>614</v>
      </c>
      <c r="Q1" s="13" t="s">
        <v>615</v>
      </c>
      <c r="R1" s="13" t="s">
        <v>616</v>
      </c>
      <c r="S1" s="13" t="s">
        <v>617</v>
      </c>
      <c r="T1" s="13" t="s">
        <v>618</v>
      </c>
      <c r="U1" s="13" t="s">
        <v>619</v>
      </c>
      <c r="V1" s="13" t="s">
        <v>620</v>
      </c>
      <c r="W1" s="13" t="s">
        <v>621</v>
      </c>
      <c r="X1" s="13" t="s">
        <v>622</v>
      </c>
      <c r="Y1" s="13" t="s">
        <v>623</v>
      </c>
      <c r="Z1" s="13" t="s">
        <v>624</v>
      </c>
      <c r="AA1" s="13" t="s">
        <v>625</v>
      </c>
      <c r="AB1" s="13" t="s">
        <v>626</v>
      </c>
      <c r="AC1" s="13" t="s">
        <v>627</v>
      </c>
      <c r="AD1" s="13" t="s">
        <v>628</v>
      </c>
      <c r="AE1" s="13" t="s">
        <v>629</v>
      </c>
      <c r="AF1" s="13" t="s">
        <v>630</v>
      </c>
      <c r="AG1" s="13" t="s">
        <v>631</v>
      </c>
      <c r="AH1" s="13" t="s">
        <v>632</v>
      </c>
      <c r="AI1" s="13" t="s">
        <v>633</v>
      </c>
    </row>
    <row r="2" spans="1:35" x14ac:dyDescent="0.25">
      <c r="A2" s="16" t="s">
        <v>506</v>
      </c>
      <c r="B2">
        <v>14730</v>
      </c>
      <c r="C2" s="16" t="s">
        <v>839</v>
      </c>
      <c r="D2" s="16" t="s">
        <v>840</v>
      </c>
      <c r="E2" s="16" t="s">
        <v>506</v>
      </c>
      <c r="F2" t="s">
        <v>841</v>
      </c>
      <c r="I2" t="s">
        <v>634</v>
      </c>
      <c r="J2" t="s">
        <v>635</v>
      </c>
      <c r="K2" s="14">
        <v>44777</v>
      </c>
      <c r="L2">
        <v>1</v>
      </c>
      <c r="M2" t="s">
        <v>636</v>
      </c>
      <c r="N2" t="s">
        <v>637</v>
      </c>
      <c r="O2" t="s">
        <v>638</v>
      </c>
      <c r="P2" t="s">
        <v>639</v>
      </c>
      <c r="Q2" t="s">
        <v>640</v>
      </c>
      <c r="R2" t="s">
        <v>641</v>
      </c>
      <c r="S2" s="15">
        <v>2323.19</v>
      </c>
      <c r="U2" t="s">
        <v>642</v>
      </c>
      <c r="V2" t="s">
        <v>643</v>
      </c>
      <c r="W2">
        <v>0</v>
      </c>
      <c r="X2">
        <v>0</v>
      </c>
      <c r="Y2" t="s">
        <v>644</v>
      </c>
      <c r="Z2">
        <v>0</v>
      </c>
      <c r="AH2" s="15">
        <v>1</v>
      </c>
      <c r="AI2" t="s">
        <v>645</v>
      </c>
    </row>
    <row r="3" spans="1:35" x14ac:dyDescent="0.25">
      <c r="A3" s="16" t="s">
        <v>512</v>
      </c>
      <c r="B3">
        <v>18489</v>
      </c>
      <c r="C3" s="16" t="s">
        <v>239</v>
      </c>
      <c r="D3" s="16" t="s">
        <v>840</v>
      </c>
      <c r="E3" s="16" t="s">
        <v>842</v>
      </c>
      <c r="F3" t="s">
        <v>843</v>
      </c>
      <c r="I3" t="s">
        <v>646</v>
      </c>
      <c r="J3" t="s">
        <v>647</v>
      </c>
      <c r="K3" s="14">
        <v>44777</v>
      </c>
      <c r="L3">
        <v>1</v>
      </c>
      <c r="M3" t="s">
        <v>636</v>
      </c>
      <c r="N3" t="s">
        <v>637</v>
      </c>
      <c r="O3" t="s">
        <v>638</v>
      </c>
      <c r="P3" t="s">
        <v>639</v>
      </c>
      <c r="Q3" t="s">
        <v>640</v>
      </c>
      <c r="R3" t="s">
        <v>641</v>
      </c>
      <c r="S3" s="15">
        <v>2880.81</v>
      </c>
      <c r="U3" t="s">
        <v>642</v>
      </c>
      <c r="V3" t="s">
        <v>643</v>
      </c>
      <c r="W3">
        <v>0</v>
      </c>
      <c r="X3">
        <v>0</v>
      </c>
      <c r="Y3" t="s">
        <v>644</v>
      </c>
      <c r="Z3">
        <v>0</v>
      </c>
      <c r="AH3" s="15">
        <v>1</v>
      </c>
      <c r="AI3" t="s">
        <v>645</v>
      </c>
    </row>
    <row r="4" spans="1:35" x14ac:dyDescent="0.25">
      <c r="A4" s="16" t="s">
        <v>518</v>
      </c>
      <c r="B4">
        <v>18034</v>
      </c>
      <c r="C4" s="16" t="s">
        <v>239</v>
      </c>
      <c r="D4" s="16" t="s">
        <v>840</v>
      </c>
      <c r="E4" s="16" t="s">
        <v>844</v>
      </c>
      <c r="F4" t="s">
        <v>845</v>
      </c>
      <c r="G4" t="s">
        <v>841</v>
      </c>
      <c r="I4" t="s">
        <v>648</v>
      </c>
      <c r="J4" t="s">
        <v>647</v>
      </c>
      <c r="K4" s="14">
        <v>44777</v>
      </c>
      <c r="L4">
        <v>1</v>
      </c>
      <c r="M4" t="s">
        <v>636</v>
      </c>
      <c r="N4" t="s">
        <v>637</v>
      </c>
      <c r="O4" t="s">
        <v>638</v>
      </c>
      <c r="P4" t="s">
        <v>639</v>
      </c>
      <c r="Q4" t="s">
        <v>640</v>
      </c>
      <c r="R4" t="s">
        <v>641</v>
      </c>
      <c r="S4" s="15">
        <v>3892.78</v>
      </c>
      <c r="U4" t="s">
        <v>642</v>
      </c>
      <c r="V4" t="s">
        <v>643</v>
      </c>
      <c r="W4">
        <v>0</v>
      </c>
      <c r="X4">
        <v>0</v>
      </c>
      <c r="Y4" t="s">
        <v>644</v>
      </c>
      <c r="Z4">
        <v>0</v>
      </c>
      <c r="AH4" s="15">
        <v>1</v>
      </c>
      <c r="AI4" t="s">
        <v>645</v>
      </c>
    </row>
    <row r="5" spans="1:35" x14ac:dyDescent="0.25">
      <c r="A5" s="16" t="s">
        <v>598</v>
      </c>
      <c r="B5">
        <v>14738</v>
      </c>
      <c r="C5" s="16" t="s">
        <v>839</v>
      </c>
      <c r="D5" s="16" t="s">
        <v>840</v>
      </c>
      <c r="E5" s="16" t="s">
        <v>598</v>
      </c>
      <c r="I5" t="s">
        <v>649</v>
      </c>
      <c r="J5" t="s">
        <v>647</v>
      </c>
      <c r="K5" s="14">
        <v>44777</v>
      </c>
      <c r="L5">
        <v>1</v>
      </c>
      <c r="M5" t="s">
        <v>636</v>
      </c>
      <c r="N5" t="s">
        <v>637</v>
      </c>
      <c r="O5" t="s">
        <v>638</v>
      </c>
      <c r="P5" t="s">
        <v>639</v>
      </c>
      <c r="Q5" t="s">
        <v>640</v>
      </c>
      <c r="R5" t="s">
        <v>641</v>
      </c>
      <c r="S5" s="15">
        <v>931.9</v>
      </c>
      <c r="U5" t="s">
        <v>642</v>
      </c>
      <c r="V5" t="s">
        <v>643</v>
      </c>
      <c r="W5">
        <v>0</v>
      </c>
      <c r="X5">
        <v>0</v>
      </c>
      <c r="Y5" t="s">
        <v>644</v>
      </c>
      <c r="Z5">
        <v>0</v>
      </c>
      <c r="AH5" s="15">
        <v>1</v>
      </c>
      <c r="AI5" t="s">
        <v>645</v>
      </c>
    </row>
    <row r="6" spans="1:35" x14ac:dyDescent="0.25">
      <c r="A6" s="16" t="s">
        <v>601</v>
      </c>
      <c r="B6">
        <v>14739</v>
      </c>
      <c r="C6" s="16" t="s">
        <v>239</v>
      </c>
      <c r="D6" s="16" t="s">
        <v>840</v>
      </c>
      <c r="E6" s="16" t="s">
        <v>846</v>
      </c>
      <c r="F6" t="s">
        <v>847</v>
      </c>
      <c r="G6" t="s">
        <v>841</v>
      </c>
      <c r="I6" t="s">
        <v>650</v>
      </c>
      <c r="J6" t="s">
        <v>647</v>
      </c>
      <c r="K6" s="14">
        <v>44777</v>
      </c>
      <c r="L6">
        <v>1</v>
      </c>
      <c r="M6" t="s">
        <v>636</v>
      </c>
      <c r="N6" t="s">
        <v>637</v>
      </c>
      <c r="O6" t="s">
        <v>638</v>
      </c>
      <c r="P6" t="s">
        <v>639</v>
      </c>
      <c r="Q6" t="s">
        <v>640</v>
      </c>
      <c r="R6" t="s">
        <v>641</v>
      </c>
      <c r="S6" s="15">
        <v>4275.5</v>
      </c>
      <c r="U6" t="s">
        <v>642</v>
      </c>
      <c r="V6" t="s">
        <v>643</v>
      </c>
      <c r="W6">
        <v>0</v>
      </c>
      <c r="X6">
        <v>0</v>
      </c>
      <c r="Y6" t="s">
        <v>644</v>
      </c>
      <c r="Z6">
        <v>0</v>
      </c>
      <c r="AH6" s="15">
        <v>1</v>
      </c>
      <c r="AI6" t="s">
        <v>645</v>
      </c>
    </row>
    <row r="7" spans="1:35" x14ac:dyDescent="0.25">
      <c r="A7" s="16" t="s">
        <v>849</v>
      </c>
      <c r="B7">
        <v>14757</v>
      </c>
      <c r="C7" s="16" t="s">
        <v>248</v>
      </c>
      <c r="D7" s="16" t="s">
        <v>848</v>
      </c>
      <c r="E7" s="16" t="s">
        <v>849</v>
      </c>
      <c r="F7" t="s">
        <v>3</v>
      </c>
      <c r="G7" t="s">
        <v>841</v>
      </c>
      <c r="I7" t="s">
        <v>651</v>
      </c>
      <c r="J7" t="s">
        <v>647</v>
      </c>
      <c r="K7" s="14">
        <v>44777</v>
      </c>
      <c r="L7">
        <v>1</v>
      </c>
      <c r="M7" t="s">
        <v>636</v>
      </c>
      <c r="N7" t="s">
        <v>637</v>
      </c>
      <c r="O7" t="s">
        <v>638</v>
      </c>
      <c r="P7" t="s">
        <v>639</v>
      </c>
      <c r="Q7" t="s">
        <v>640</v>
      </c>
      <c r="R7" t="s">
        <v>641</v>
      </c>
      <c r="S7" s="15">
        <v>8381.32</v>
      </c>
      <c r="U7" t="s">
        <v>642</v>
      </c>
      <c r="V7" t="s">
        <v>643</v>
      </c>
      <c r="W7">
        <v>0</v>
      </c>
      <c r="X7">
        <v>0</v>
      </c>
      <c r="Y7" t="s">
        <v>644</v>
      </c>
      <c r="Z7">
        <v>0</v>
      </c>
      <c r="AH7" s="15">
        <v>1</v>
      </c>
      <c r="AI7" t="s">
        <v>645</v>
      </c>
    </row>
    <row r="8" spans="1:35" x14ac:dyDescent="0.25">
      <c r="A8" s="16" t="s">
        <v>337</v>
      </c>
      <c r="B8">
        <v>14667</v>
      </c>
      <c r="C8" s="16" t="s">
        <v>839</v>
      </c>
      <c r="D8" s="16" t="s">
        <v>840</v>
      </c>
      <c r="E8" s="16" t="s">
        <v>337</v>
      </c>
      <c r="F8" t="s">
        <v>841</v>
      </c>
      <c r="I8" t="s">
        <v>652</v>
      </c>
      <c r="J8" t="s">
        <v>647</v>
      </c>
      <c r="K8" s="14">
        <v>44777</v>
      </c>
      <c r="L8">
        <v>1</v>
      </c>
      <c r="M8" t="s">
        <v>636</v>
      </c>
      <c r="N8" t="s">
        <v>637</v>
      </c>
      <c r="O8" t="s">
        <v>638</v>
      </c>
      <c r="P8" t="s">
        <v>639</v>
      </c>
      <c r="Q8" t="s">
        <v>640</v>
      </c>
      <c r="R8" t="s">
        <v>641</v>
      </c>
      <c r="S8" s="15">
        <v>2028.75</v>
      </c>
      <c r="U8" t="s">
        <v>642</v>
      </c>
      <c r="V8" t="s">
        <v>643</v>
      </c>
      <c r="W8">
        <v>0</v>
      </c>
      <c r="X8">
        <v>0</v>
      </c>
      <c r="Y8" t="s">
        <v>644</v>
      </c>
      <c r="Z8">
        <v>0</v>
      </c>
      <c r="AH8" s="15">
        <v>1</v>
      </c>
      <c r="AI8" t="s">
        <v>645</v>
      </c>
    </row>
    <row r="9" spans="1:35" x14ac:dyDescent="0.25">
      <c r="A9" s="16" t="s">
        <v>342</v>
      </c>
      <c r="B9">
        <v>18138</v>
      </c>
      <c r="C9" s="16" t="s">
        <v>239</v>
      </c>
      <c r="D9" s="16" t="s">
        <v>840</v>
      </c>
      <c r="E9" s="16" t="s">
        <v>342</v>
      </c>
      <c r="F9" t="s">
        <v>841</v>
      </c>
      <c r="I9" t="s">
        <v>653</v>
      </c>
      <c r="J9" t="s">
        <v>647</v>
      </c>
      <c r="K9" s="14">
        <v>44777</v>
      </c>
      <c r="L9">
        <v>1</v>
      </c>
      <c r="M9" t="s">
        <v>636</v>
      </c>
      <c r="N9" t="s">
        <v>637</v>
      </c>
      <c r="O9" t="s">
        <v>638</v>
      </c>
      <c r="P9" t="s">
        <v>639</v>
      </c>
      <c r="Q9" t="s">
        <v>640</v>
      </c>
      <c r="R9" t="s">
        <v>641</v>
      </c>
      <c r="S9" s="15">
        <v>2554.06</v>
      </c>
      <c r="U9" t="s">
        <v>642</v>
      </c>
      <c r="V9" t="s">
        <v>643</v>
      </c>
      <c r="W9">
        <v>0</v>
      </c>
      <c r="X9">
        <v>0</v>
      </c>
      <c r="Y9" t="s">
        <v>644</v>
      </c>
      <c r="Z9">
        <v>0</v>
      </c>
      <c r="AH9" s="15">
        <v>1</v>
      </c>
      <c r="AI9" t="s">
        <v>645</v>
      </c>
    </row>
    <row r="10" spans="1:35" x14ac:dyDescent="0.25">
      <c r="A10" s="16" t="s">
        <v>353</v>
      </c>
      <c r="B10">
        <v>14669</v>
      </c>
      <c r="C10" s="16" t="s">
        <v>839</v>
      </c>
      <c r="D10" s="16" t="s">
        <v>840</v>
      </c>
      <c r="E10" s="16" t="s">
        <v>353</v>
      </c>
      <c r="F10" t="s">
        <v>841</v>
      </c>
      <c r="I10" t="s">
        <v>654</v>
      </c>
      <c r="J10" t="s">
        <v>647</v>
      </c>
      <c r="K10" s="14">
        <v>44777</v>
      </c>
      <c r="L10">
        <v>1</v>
      </c>
      <c r="M10" t="s">
        <v>636</v>
      </c>
      <c r="N10" t="s">
        <v>637</v>
      </c>
      <c r="O10" t="s">
        <v>638</v>
      </c>
      <c r="P10" t="s">
        <v>639</v>
      </c>
      <c r="Q10" t="s">
        <v>640</v>
      </c>
      <c r="R10" t="s">
        <v>641</v>
      </c>
      <c r="S10" s="15">
        <v>1696.11</v>
      </c>
      <c r="U10" t="s">
        <v>642</v>
      </c>
      <c r="V10" t="s">
        <v>643</v>
      </c>
      <c r="W10">
        <v>0</v>
      </c>
      <c r="X10">
        <v>0</v>
      </c>
      <c r="Y10" t="s">
        <v>644</v>
      </c>
      <c r="Z10">
        <v>0</v>
      </c>
      <c r="AH10" s="15">
        <v>1</v>
      </c>
      <c r="AI10" t="s">
        <v>645</v>
      </c>
    </row>
    <row r="11" spans="1:35" x14ac:dyDescent="0.25">
      <c r="A11" s="16" t="s">
        <v>359</v>
      </c>
      <c r="B11">
        <v>18166</v>
      </c>
      <c r="C11" s="16" t="s">
        <v>839</v>
      </c>
      <c r="D11" s="16" t="s">
        <v>840</v>
      </c>
      <c r="E11" s="16" t="s">
        <v>850</v>
      </c>
      <c r="F11" t="s">
        <v>148</v>
      </c>
      <c r="G11" t="s">
        <v>841</v>
      </c>
      <c r="I11" t="s">
        <v>655</v>
      </c>
      <c r="J11" t="s">
        <v>647</v>
      </c>
      <c r="K11" s="14">
        <v>44777</v>
      </c>
      <c r="L11">
        <v>1</v>
      </c>
      <c r="M11" t="s">
        <v>636</v>
      </c>
      <c r="N11" t="s">
        <v>637</v>
      </c>
      <c r="O11" t="s">
        <v>638</v>
      </c>
      <c r="P11" t="s">
        <v>639</v>
      </c>
      <c r="Q11" t="s">
        <v>640</v>
      </c>
      <c r="R11" t="s">
        <v>641</v>
      </c>
      <c r="S11" s="15">
        <v>878.11</v>
      </c>
      <c r="U11" t="s">
        <v>642</v>
      </c>
      <c r="V11" t="s">
        <v>643</v>
      </c>
      <c r="W11">
        <v>0</v>
      </c>
      <c r="X11">
        <v>0</v>
      </c>
      <c r="Y11" t="s">
        <v>644</v>
      </c>
      <c r="Z11">
        <v>0</v>
      </c>
      <c r="AH11" s="15">
        <v>1</v>
      </c>
      <c r="AI11" t="s">
        <v>645</v>
      </c>
    </row>
    <row r="12" spans="1:35" x14ac:dyDescent="0.25">
      <c r="A12" s="16" t="s">
        <v>365</v>
      </c>
      <c r="B12">
        <v>14167</v>
      </c>
      <c r="C12" s="16" t="s">
        <v>239</v>
      </c>
      <c r="D12" s="16" t="s">
        <v>840</v>
      </c>
      <c r="E12" s="16" t="s">
        <v>365</v>
      </c>
      <c r="F12" t="s">
        <v>841</v>
      </c>
      <c r="I12" t="s">
        <v>656</v>
      </c>
      <c r="J12" t="s">
        <v>647</v>
      </c>
      <c r="K12" s="14">
        <v>44777</v>
      </c>
      <c r="L12">
        <v>1</v>
      </c>
      <c r="M12" t="s">
        <v>636</v>
      </c>
      <c r="N12" t="s">
        <v>637</v>
      </c>
      <c r="O12" t="s">
        <v>638</v>
      </c>
      <c r="P12" t="s">
        <v>639</v>
      </c>
      <c r="Q12" t="s">
        <v>640</v>
      </c>
      <c r="R12" t="s">
        <v>641</v>
      </c>
      <c r="S12" s="15">
        <v>3460.93</v>
      </c>
      <c r="U12" t="s">
        <v>642</v>
      </c>
      <c r="V12" t="s">
        <v>643</v>
      </c>
      <c r="W12">
        <v>0</v>
      </c>
      <c r="X12">
        <v>0</v>
      </c>
      <c r="Y12" t="s">
        <v>644</v>
      </c>
      <c r="Z12">
        <v>0</v>
      </c>
      <c r="AH12" s="15">
        <v>1</v>
      </c>
      <c r="AI12" t="s">
        <v>645</v>
      </c>
    </row>
    <row r="13" spans="1:35" x14ac:dyDescent="0.25">
      <c r="A13" s="16" t="s">
        <v>371</v>
      </c>
      <c r="B13">
        <v>14670</v>
      </c>
      <c r="C13" s="16" t="s">
        <v>239</v>
      </c>
      <c r="D13" s="16" t="s">
        <v>840</v>
      </c>
      <c r="E13" s="16" t="s">
        <v>851</v>
      </c>
      <c r="F13" t="s">
        <v>843</v>
      </c>
      <c r="G13" t="s">
        <v>841</v>
      </c>
      <c r="I13" t="s">
        <v>657</v>
      </c>
      <c r="J13" t="s">
        <v>647</v>
      </c>
      <c r="K13" s="14">
        <v>44777</v>
      </c>
      <c r="L13">
        <v>1</v>
      </c>
      <c r="M13" t="s">
        <v>636</v>
      </c>
      <c r="N13" t="s">
        <v>637</v>
      </c>
      <c r="O13" t="s">
        <v>638</v>
      </c>
      <c r="P13" t="s">
        <v>639</v>
      </c>
      <c r="Q13" t="s">
        <v>640</v>
      </c>
      <c r="R13" t="s">
        <v>641</v>
      </c>
      <c r="S13" s="15">
        <v>7778.81</v>
      </c>
      <c r="U13" t="s">
        <v>642</v>
      </c>
      <c r="V13" t="s">
        <v>643</v>
      </c>
      <c r="W13">
        <v>0</v>
      </c>
      <c r="X13">
        <v>0</v>
      </c>
      <c r="Y13" t="s">
        <v>644</v>
      </c>
      <c r="Z13">
        <v>0</v>
      </c>
      <c r="AH13" s="15">
        <v>1</v>
      </c>
      <c r="AI13" t="s">
        <v>645</v>
      </c>
    </row>
    <row r="14" spans="1:35" x14ac:dyDescent="0.25">
      <c r="A14" s="16" t="s">
        <v>249</v>
      </c>
      <c r="B14">
        <v>10005</v>
      </c>
      <c r="C14" s="16" t="s">
        <v>839</v>
      </c>
      <c r="D14" s="16" t="s">
        <v>840</v>
      </c>
      <c r="E14" s="16" t="s">
        <v>249</v>
      </c>
      <c r="F14" t="s">
        <v>841</v>
      </c>
      <c r="I14" t="s">
        <v>658</v>
      </c>
      <c r="J14" t="s">
        <v>647</v>
      </c>
      <c r="K14" s="14">
        <v>44777</v>
      </c>
      <c r="L14">
        <v>1</v>
      </c>
      <c r="M14" t="s">
        <v>636</v>
      </c>
      <c r="N14" t="s">
        <v>637</v>
      </c>
      <c r="O14" t="s">
        <v>638</v>
      </c>
      <c r="P14" t="s">
        <v>639</v>
      </c>
      <c r="Q14" t="s">
        <v>640</v>
      </c>
      <c r="R14" t="s">
        <v>641</v>
      </c>
      <c r="S14" s="15">
        <v>1093.04</v>
      </c>
      <c r="U14" t="s">
        <v>642</v>
      </c>
      <c r="V14" t="s">
        <v>643</v>
      </c>
      <c r="W14">
        <v>0</v>
      </c>
      <c r="X14">
        <v>0</v>
      </c>
      <c r="Y14" t="s">
        <v>644</v>
      </c>
      <c r="Z14">
        <v>0</v>
      </c>
      <c r="AH14" s="15">
        <v>1</v>
      </c>
      <c r="AI14" t="s">
        <v>645</v>
      </c>
    </row>
    <row r="15" spans="1:35" x14ac:dyDescent="0.25">
      <c r="A15" s="16" t="s">
        <v>575</v>
      </c>
      <c r="B15">
        <v>14734</v>
      </c>
      <c r="C15" s="16" t="s">
        <v>239</v>
      </c>
      <c r="D15" s="16" t="s">
        <v>840</v>
      </c>
      <c r="E15" s="16" t="s">
        <v>575</v>
      </c>
      <c r="F15" t="s">
        <v>841</v>
      </c>
      <c r="I15" t="s">
        <v>659</v>
      </c>
      <c r="J15" t="s">
        <v>647</v>
      </c>
      <c r="K15" s="14">
        <v>44777</v>
      </c>
      <c r="L15">
        <v>1</v>
      </c>
      <c r="M15" t="s">
        <v>636</v>
      </c>
      <c r="N15" t="s">
        <v>637</v>
      </c>
      <c r="O15" t="s">
        <v>638</v>
      </c>
      <c r="P15" t="s">
        <v>639</v>
      </c>
      <c r="Q15" t="s">
        <v>640</v>
      </c>
      <c r="R15" t="s">
        <v>641</v>
      </c>
      <c r="S15" s="15">
        <v>13344.94</v>
      </c>
      <c r="U15" t="s">
        <v>642</v>
      </c>
      <c r="V15" t="s">
        <v>643</v>
      </c>
      <c r="W15">
        <v>0</v>
      </c>
      <c r="X15">
        <v>0</v>
      </c>
      <c r="Y15" t="s">
        <v>644</v>
      </c>
      <c r="Z15">
        <v>0</v>
      </c>
      <c r="AH15" s="15">
        <v>1</v>
      </c>
      <c r="AI15" t="s">
        <v>645</v>
      </c>
    </row>
    <row r="16" spans="1:35" x14ac:dyDescent="0.25">
      <c r="A16" s="16" t="s">
        <v>230</v>
      </c>
      <c r="B16">
        <v>18140</v>
      </c>
      <c r="C16" s="16" t="s">
        <v>839</v>
      </c>
      <c r="D16" s="16" t="s">
        <v>840</v>
      </c>
      <c r="E16" s="16" t="s">
        <v>230</v>
      </c>
      <c r="F16" t="s">
        <v>841</v>
      </c>
      <c r="I16" t="s">
        <v>660</v>
      </c>
      <c r="J16" t="s">
        <v>647</v>
      </c>
      <c r="K16" s="14">
        <v>44777</v>
      </c>
      <c r="L16">
        <v>1</v>
      </c>
      <c r="M16" t="s">
        <v>636</v>
      </c>
      <c r="N16" t="s">
        <v>637</v>
      </c>
      <c r="O16" t="s">
        <v>638</v>
      </c>
      <c r="P16" t="s">
        <v>639</v>
      </c>
      <c r="Q16" t="s">
        <v>640</v>
      </c>
      <c r="R16" t="s">
        <v>641</v>
      </c>
      <c r="S16" s="15">
        <v>1453.8</v>
      </c>
      <c r="U16" t="s">
        <v>642</v>
      </c>
      <c r="V16" t="s">
        <v>643</v>
      </c>
      <c r="W16">
        <v>0</v>
      </c>
      <c r="X16">
        <v>0</v>
      </c>
      <c r="Y16" t="s">
        <v>644</v>
      </c>
      <c r="Z16">
        <v>0</v>
      </c>
      <c r="AH16" s="15">
        <v>1</v>
      </c>
      <c r="AI16" t="s">
        <v>645</v>
      </c>
    </row>
    <row r="17" spans="1:35" x14ac:dyDescent="0.25">
      <c r="A17" s="16" t="s">
        <v>592</v>
      </c>
      <c r="B17">
        <v>15377</v>
      </c>
      <c r="C17" s="16" t="s">
        <v>839</v>
      </c>
      <c r="D17" s="16" t="s">
        <v>840</v>
      </c>
      <c r="E17" s="16" t="s">
        <v>592</v>
      </c>
      <c r="F17" t="s">
        <v>841</v>
      </c>
      <c r="I17" t="s">
        <v>661</v>
      </c>
      <c r="J17" t="s">
        <v>647</v>
      </c>
      <c r="K17" s="14">
        <v>44777</v>
      </c>
      <c r="L17">
        <v>1</v>
      </c>
      <c r="M17" t="s">
        <v>636</v>
      </c>
      <c r="N17" t="s">
        <v>637</v>
      </c>
      <c r="O17" t="s">
        <v>638</v>
      </c>
      <c r="P17" t="s">
        <v>639</v>
      </c>
      <c r="Q17" t="s">
        <v>640</v>
      </c>
      <c r="R17" t="s">
        <v>641</v>
      </c>
      <c r="S17" s="15">
        <v>689.61</v>
      </c>
      <c r="U17" t="s">
        <v>642</v>
      </c>
      <c r="V17" t="s">
        <v>643</v>
      </c>
      <c r="W17">
        <v>0</v>
      </c>
      <c r="X17">
        <v>0</v>
      </c>
      <c r="Y17" t="s">
        <v>644</v>
      </c>
      <c r="Z17">
        <v>0</v>
      </c>
      <c r="AH17" s="15">
        <v>1</v>
      </c>
      <c r="AI17" t="s">
        <v>645</v>
      </c>
    </row>
    <row r="18" spans="1:35" x14ac:dyDescent="0.25">
      <c r="A18" s="16" t="s">
        <v>386</v>
      </c>
      <c r="B18">
        <v>18036</v>
      </c>
      <c r="C18" s="16" t="s">
        <v>839</v>
      </c>
      <c r="D18" s="16" t="s">
        <v>840</v>
      </c>
      <c r="E18" s="16" t="s">
        <v>386</v>
      </c>
      <c r="F18" t="s">
        <v>841</v>
      </c>
      <c r="I18" t="s">
        <v>662</v>
      </c>
      <c r="J18" t="s">
        <v>647</v>
      </c>
      <c r="K18" s="14">
        <v>44777</v>
      </c>
      <c r="L18">
        <v>1</v>
      </c>
      <c r="M18" t="s">
        <v>636</v>
      </c>
      <c r="N18" t="s">
        <v>637</v>
      </c>
      <c r="O18" t="s">
        <v>638</v>
      </c>
      <c r="P18" t="s">
        <v>639</v>
      </c>
      <c r="Q18" t="s">
        <v>640</v>
      </c>
      <c r="R18" t="s">
        <v>641</v>
      </c>
      <c r="S18" s="15">
        <v>1976.88</v>
      </c>
      <c r="U18" t="s">
        <v>642</v>
      </c>
      <c r="V18" t="s">
        <v>643</v>
      </c>
      <c r="W18">
        <v>0</v>
      </c>
      <c r="X18">
        <v>0</v>
      </c>
      <c r="Y18" t="s">
        <v>644</v>
      </c>
      <c r="Z18">
        <v>0</v>
      </c>
      <c r="AH18" s="15">
        <v>1</v>
      </c>
      <c r="AI18" t="s">
        <v>645</v>
      </c>
    </row>
    <row r="19" spans="1:35" x14ac:dyDescent="0.25">
      <c r="A19" s="16" t="s">
        <v>432</v>
      </c>
      <c r="B19">
        <v>14722</v>
      </c>
      <c r="C19" s="16" t="s">
        <v>239</v>
      </c>
      <c r="D19" s="16" t="s">
        <v>840</v>
      </c>
      <c r="E19" s="16" t="s">
        <v>432</v>
      </c>
      <c r="F19" t="s">
        <v>841</v>
      </c>
      <c r="I19" t="s">
        <v>663</v>
      </c>
      <c r="J19" t="s">
        <v>647</v>
      </c>
      <c r="K19" s="14">
        <v>44777</v>
      </c>
      <c r="L19">
        <v>1</v>
      </c>
      <c r="M19" t="s">
        <v>636</v>
      </c>
      <c r="N19" t="s">
        <v>637</v>
      </c>
      <c r="O19" t="s">
        <v>638</v>
      </c>
      <c r="P19" t="s">
        <v>639</v>
      </c>
      <c r="Q19" t="s">
        <v>640</v>
      </c>
      <c r="R19" t="s">
        <v>641</v>
      </c>
      <c r="S19" s="15">
        <v>3458.69</v>
      </c>
      <c r="U19" t="s">
        <v>642</v>
      </c>
      <c r="V19" t="s">
        <v>643</v>
      </c>
      <c r="W19">
        <v>0</v>
      </c>
      <c r="X19">
        <v>0</v>
      </c>
      <c r="Y19" t="s">
        <v>644</v>
      </c>
      <c r="Z19">
        <v>0</v>
      </c>
      <c r="AH19" s="15">
        <v>1</v>
      </c>
      <c r="AI19" t="s">
        <v>645</v>
      </c>
    </row>
    <row r="20" spans="1:35" x14ac:dyDescent="0.25">
      <c r="A20" s="16" t="s">
        <v>309</v>
      </c>
      <c r="B20">
        <v>14664</v>
      </c>
      <c r="C20" s="16" t="s">
        <v>839</v>
      </c>
      <c r="D20" s="16" t="s">
        <v>840</v>
      </c>
      <c r="E20" s="16" t="s">
        <v>309</v>
      </c>
      <c r="F20" t="s">
        <v>841</v>
      </c>
      <c r="I20" t="s">
        <v>664</v>
      </c>
      <c r="J20" t="s">
        <v>647</v>
      </c>
      <c r="K20" s="14">
        <v>44777</v>
      </c>
      <c r="L20">
        <v>1</v>
      </c>
      <c r="M20" t="s">
        <v>636</v>
      </c>
      <c r="N20" t="s">
        <v>637</v>
      </c>
      <c r="O20" t="s">
        <v>638</v>
      </c>
      <c r="P20" t="s">
        <v>639</v>
      </c>
      <c r="Q20" t="s">
        <v>640</v>
      </c>
      <c r="R20" t="s">
        <v>641</v>
      </c>
      <c r="S20" s="15">
        <v>1508.27</v>
      </c>
      <c r="U20" t="s">
        <v>642</v>
      </c>
      <c r="V20" t="s">
        <v>643</v>
      </c>
      <c r="W20">
        <v>0</v>
      </c>
      <c r="X20">
        <v>0</v>
      </c>
      <c r="Y20" t="s">
        <v>644</v>
      </c>
      <c r="Z20">
        <v>0</v>
      </c>
      <c r="AH20" s="15">
        <v>1</v>
      </c>
      <c r="AI20" t="s">
        <v>645</v>
      </c>
    </row>
    <row r="21" spans="1:35" x14ac:dyDescent="0.25">
      <c r="A21" s="16" t="s">
        <v>435</v>
      </c>
      <c r="B21">
        <v>14678</v>
      </c>
      <c r="C21" s="16" t="s">
        <v>839</v>
      </c>
      <c r="D21" s="16" t="s">
        <v>840</v>
      </c>
      <c r="E21" s="16" t="s">
        <v>435</v>
      </c>
      <c r="F21" t="s">
        <v>841</v>
      </c>
      <c r="I21" t="s">
        <v>665</v>
      </c>
      <c r="J21" t="s">
        <v>647</v>
      </c>
      <c r="K21" s="14">
        <v>44777</v>
      </c>
      <c r="L21">
        <v>1</v>
      </c>
      <c r="M21" t="s">
        <v>636</v>
      </c>
      <c r="N21" t="s">
        <v>637</v>
      </c>
      <c r="O21" t="s">
        <v>638</v>
      </c>
      <c r="P21" t="s">
        <v>639</v>
      </c>
      <c r="Q21" t="s">
        <v>640</v>
      </c>
      <c r="R21" t="s">
        <v>641</v>
      </c>
      <c r="S21" s="15">
        <v>935.6</v>
      </c>
      <c r="U21" t="s">
        <v>642</v>
      </c>
      <c r="V21" t="s">
        <v>643</v>
      </c>
      <c r="W21">
        <v>0</v>
      </c>
      <c r="X21">
        <v>0</v>
      </c>
      <c r="Y21" t="s">
        <v>644</v>
      </c>
      <c r="Z21">
        <v>0</v>
      </c>
      <c r="AH21" s="15">
        <v>1</v>
      </c>
      <c r="AI21" t="s">
        <v>645</v>
      </c>
    </row>
    <row r="22" spans="1:35" x14ac:dyDescent="0.25">
      <c r="A22" s="16" t="s">
        <v>441</v>
      </c>
      <c r="B22">
        <v>14679</v>
      </c>
      <c r="C22" s="16" t="s">
        <v>239</v>
      </c>
      <c r="D22" s="16" t="s">
        <v>840</v>
      </c>
      <c r="E22" s="16" t="s">
        <v>852</v>
      </c>
      <c r="F22" t="s">
        <v>567</v>
      </c>
      <c r="G22" t="s">
        <v>841</v>
      </c>
      <c r="I22" t="s">
        <v>666</v>
      </c>
      <c r="J22" t="s">
        <v>647</v>
      </c>
      <c r="K22" s="14">
        <v>44777</v>
      </c>
      <c r="L22">
        <v>1</v>
      </c>
      <c r="M22" t="s">
        <v>636</v>
      </c>
      <c r="N22" t="s">
        <v>637</v>
      </c>
      <c r="O22" t="s">
        <v>638</v>
      </c>
      <c r="P22" t="s">
        <v>639</v>
      </c>
      <c r="Q22" t="s">
        <v>640</v>
      </c>
      <c r="R22" t="s">
        <v>641</v>
      </c>
      <c r="S22" s="15">
        <v>3851.79</v>
      </c>
      <c r="U22" t="s">
        <v>642</v>
      </c>
      <c r="V22" t="s">
        <v>643</v>
      </c>
      <c r="W22">
        <v>0</v>
      </c>
      <c r="X22">
        <v>0</v>
      </c>
      <c r="Y22" t="s">
        <v>644</v>
      </c>
      <c r="Z22">
        <v>0</v>
      </c>
      <c r="AH22" s="15">
        <v>1</v>
      </c>
      <c r="AI22" t="s">
        <v>645</v>
      </c>
    </row>
    <row r="23" spans="1:35" x14ac:dyDescent="0.25">
      <c r="A23" s="16" t="s">
        <v>470</v>
      </c>
      <c r="B23">
        <v>18825</v>
      </c>
      <c r="C23" s="16" t="s">
        <v>239</v>
      </c>
      <c r="D23" s="16" t="s">
        <v>840</v>
      </c>
      <c r="E23" s="16" t="s">
        <v>470</v>
      </c>
      <c r="F23" t="s">
        <v>841</v>
      </c>
      <c r="I23" t="s">
        <v>667</v>
      </c>
      <c r="J23" t="s">
        <v>647</v>
      </c>
      <c r="K23" s="14">
        <v>44777</v>
      </c>
      <c r="L23">
        <v>1</v>
      </c>
      <c r="M23" t="s">
        <v>636</v>
      </c>
      <c r="N23" t="s">
        <v>637</v>
      </c>
      <c r="O23" t="s">
        <v>638</v>
      </c>
      <c r="P23" t="s">
        <v>639</v>
      </c>
      <c r="Q23" t="s">
        <v>640</v>
      </c>
      <c r="R23" t="s">
        <v>641</v>
      </c>
      <c r="S23" s="15">
        <v>2099.25</v>
      </c>
      <c r="U23" t="s">
        <v>642</v>
      </c>
      <c r="V23" t="s">
        <v>643</v>
      </c>
      <c r="W23">
        <v>0</v>
      </c>
      <c r="X23">
        <v>0</v>
      </c>
      <c r="Y23" t="s">
        <v>644</v>
      </c>
      <c r="Z23">
        <v>0</v>
      </c>
      <c r="AH23" s="15">
        <v>1</v>
      </c>
      <c r="AI23" t="s">
        <v>645</v>
      </c>
    </row>
    <row r="24" spans="1:35" x14ac:dyDescent="0.25">
      <c r="A24" s="16" t="s">
        <v>475</v>
      </c>
      <c r="B24">
        <v>18196</v>
      </c>
      <c r="C24" s="16" t="s">
        <v>839</v>
      </c>
      <c r="D24" s="16" t="s">
        <v>840</v>
      </c>
      <c r="E24" s="16" t="s">
        <v>475</v>
      </c>
      <c r="F24" t="s">
        <v>841</v>
      </c>
      <c r="I24" t="s">
        <v>668</v>
      </c>
      <c r="J24" t="s">
        <v>647</v>
      </c>
      <c r="K24" s="14">
        <v>44777</v>
      </c>
      <c r="L24">
        <v>1</v>
      </c>
      <c r="M24" t="s">
        <v>636</v>
      </c>
      <c r="N24" t="s">
        <v>637</v>
      </c>
      <c r="O24" t="s">
        <v>638</v>
      </c>
      <c r="P24" t="s">
        <v>639</v>
      </c>
      <c r="Q24" t="s">
        <v>640</v>
      </c>
      <c r="R24" t="s">
        <v>641</v>
      </c>
      <c r="S24" s="15">
        <v>315.33</v>
      </c>
      <c r="U24" t="s">
        <v>642</v>
      </c>
      <c r="V24" t="s">
        <v>643</v>
      </c>
      <c r="W24">
        <v>0</v>
      </c>
      <c r="X24">
        <v>0</v>
      </c>
      <c r="Y24" t="s">
        <v>644</v>
      </c>
      <c r="Z24">
        <v>0</v>
      </c>
      <c r="AH24" s="15">
        <v>1</v>
      </c>
      <c r="AI24" t="s">
        <v>645</v>
      </c>
    </row>
    <row r="25" spans="1:35" x14ac:dyDescent="0.25">
      <c r="A25" s="16" t="s">
        <v>481</v>
      </c>
      <c r="B25">
        <v>14680</v>
      </c>
      <c r="C25" s="16" t="s">
        <v>239</v>
      </c>
      <c r="D25" s="16" t="s">
        <v>840</v>
      </c>
      <c r="E25" s="16" t="s">
        <v>481</v>
      </c>
      <c r="F25" t="s">
        <v>841</v>
      </c>
      <c r="I25" t="s">
        <v>669</v>
      </c>
      <c r="J25" t="s">
        <v>670</v>
      </c>
      <c r="K25" s="14">
        <v>44777</v>
      </c>
      <c r="L25">
        <v>1</v>
      </c>
      <c r="M25" t="s">
        <v>636</v>
      </c>
      <c r="N25" t="s">
        <v>637</v>
      </c>
      <c r="O25" t="s">
        <v>638</v>
      </c>
      <c r="P25" t="s">
        <v>639</v>
      </c>
      <c r="Q25" t="s">
        <v>640</v>
      </c>
      <c r="R25" t="s">
        <v>641</v>
      </c>
      <c r="S25" s="15">
        <v>3701.9</v>
      </c>
      <c r="U25" t="s">
        <v>642</v>
      </c>
      <c r="V25" t="s">
        <v>643</v>
      </c>
      <c r="W25">
        <v>0</v>
      </c>
      <c r="X25">
        <v>0</v>
      </c>
      <c r="Y25" t="s">
        <v>644</v>
      </c>
      <c r="Z25">
        <v>0</v>
      </c>
      <c r="AH25" s="15">
        <v>1</v>
      </c>
      <c r="AI25" t="s">
        <v>645</v>
      </c>
    </row>
    <row r="26" spans="1:35" x14ac:dyDescent="0.25">
      <c r="A26" s="16" t="s">
        <v>564</v>
      </c>
      <c r="B26">
        <v>10297</v>
      </c>
      <c r="C26" s="16" t="s">
        <v>839</v>
      </c>
      <c r="D26" s="16" t="s">
        <v>840</v>
      </c>
      <c r="E26" s="16" t="s">
        <v>564</v>
      </c>
      <c r="F26" t="s">
        <v>841</v>
      </c>
      <c r="I26" t="s">
        <v>671</v>
      </c>
      <c r="J26" t="s">
        <v>647</v>
      </c>
      <c r="K26" s="14">
        <v>44777</v>
      </c>
      <c r="L26">
        <v>1</v>
      </c>
      <c r="M26" t="s">
        <v>636</v>
      </c>
      <c r="N26" t="s">
        <v>637</v>
      </c>
      <c r="O26" t="s">
        <v>638</v>
      </c>
      <c r="P26" t="s">
        <v>639</v>
      </c>
      <c r="Q26" t="s">
        <v>640</v>
      </c>
      <c r="R26" t="s">
        <v>641</v>
      </c>
      <c r="S26" s="15">
        <v>667.43</v>
      </c>
      <c r="U26" t="s">
        <v>642</v>
      </c>
      <c r="V26" t="s">
        <v>643</v>
      </c>
      <c r="W26">
        <v>0</v>
      </c>
      <c r="X26">
        <v>0</v>
      </c>
      <c r="Y26" t="s">
        <v>644</v>
      </c>
      <c r="Z26">
        <v>0</v>
      </c>
      <c r="AH26" s="15">
        <v>1</v>
      </c>
      <c r="AI26" t="s">
        <v>645</v>
      </c>
    </row>
    <row r="27" spans="1:35" x14ac:dyDescent="0.25">
      <c r="A27" s="16" t="s">
        <v>392</v>
      </c>
      <c r="B27">
        <v>14718</v>
      </c>
      <c r="C27" s="16" t="s">
        <v>239</v>
      </c>
      <c r="D27" s="16" t="s">
        <v>840</v>
      </c>
      <c r="E27" s="16" t="s">
        <v>392</v>
      </c>
      <c r="F27" t="s">
        <v>841</v>
      </c>
      <c r="I27" t="s">
        <v>672</v>
      </c>
      <c r="J27" t="s">
        <v>647</v>
      </c>
      <c r="K27" s="14">
        <v>44777</v>
      </c>
      <c r="L27">
        <v>1</v>
      </c>
      <c r="M27" t="s">
        <v>636</v>
      </c>
      <c r="N27" t="s">
        <v>637</v>
      </c>
      <c r="O27" t="s">
        <v>638</v>
      </c>
      <c r="P27" t="s">
        <v>639</v>
      </c>
      <c r="Q27" t="s">
        <v>640</v>
      </c>
      <c r="R27" t="s">
        <v>641</v>
      </c>
      <c r="S27" s="15">
        <v>3288.67</v>
      </c>
      <c r="U27" t="s">
        <v>642</v>
      </c>
      <c r="V27" t="s">
        <v>643</v>
      </c>
      <c r="W27">
        <v>0</v>
      </c>
      <c r="X27">
        <v>0</v>
      </c>
      <c r="Y27" t="s">
        <v>644</v>
      </c>
      <c r="Z27">
        <v>0</v>
      </c>
      <c r="AH27" s="15">
        <v>1</v>
      </c>
      <c r="AI27" t="s">
        <v>645</v>
      </c>
    </row>
    <row r="28" spans="1:35" x14ac:dyDescent="0.25">
      <c r="A28" s="16" t="s">
        <v>397</v>
      </c>
      <c r="B28">
        <v>18042</v>
      </c>
      <c r="C28" s="16" t="s">
        <v>839</v>
      </c>
      <c r="D28" s="16" t="s">
        <v>840</v>
      </c>
      <c r="E28" s="16" t="s">
        <v>397</v>
      </c>
      <c r="F28" t="s">
        <v>841</v>
      </c>
      <c r="I28" t="s">
        <v>673</v>
      </c>
      <c r="J28" t="s">
        <v>647</v>
      </c>
      <c r="K28" s="14">
        <v>44777</v>
      </c>
      <c r="L28">
        <v>1</v>
      </c>
      <c r="M28" t="s">
        <v>636</v>
      </c>
      <c r="N28" t="s">
        <v>637</v>
      </c>
      <c r="O28" t="s">
        <v>638</v>
      </c>
      <c r="P28" t="s">
        <v>639</v>
      </c>
      <c r="Q28" t="s">
        <v>640</v>
      </c>
      <c r="R28" t="s">
        <v>641</v>
      </c>
      <c r="S28" s="15">
        <v>595.61</v>
      </c>
      <c r="U28" t="s">
        <v>642</v>
      </c>
      <c r="V28" t="s">
        <v>643</v>
      </c>
      <c r="W28">
        <v>0</v>
      </c>
      <c r="X28">
        <v>0</v>
      </c>
      <c r="Y28" t="s">
        <v>644</v>
      </c>
      <c r="Z28">
        <v>0</v>
      </c>
      <c r="AH28" s="15">
        <v>1</v>
      </c>
      <c r="AI28" t="s">
        <v>645</v>
      </c>
    </row>
    <row r="29" spans="1:35" x14ac:dyDescent="0.25">
      <c r="A29" s="16" t="s">
        <v>403</v>
      </c>
      <c r="B29">
        <v>14719</v>
      </c>
      <c r="C29" s="16" t="s">
        <v>239</v>
      </c>
      <c r="D29" s="16" t="s">
        <v>840</v>
      </c>
      <c r="E29" s="16" t="s">
        <v>403</v>
      </c>
      <c r="F29" t="s">
        <v>841</v>
      </c>
      <c r="I29" t="s">
        <v>674</v>
      </c>
      <c r="J29" t="s">
        <v>647</v>
      </c>
      <c r="K29" s="14">
        <v>44777</v>
      </c>
      <c r="L29">
        <v>1</v>
      </c>
      <c r="M29" t="s">
        <v>636</v>
      </c>
      <c r="N29" t="s">
        <v>637</v>
      </c>
      <c r="O29" t="s">
        <v>638</v>
      </c>
      <c r="P29" t="s">
        <v>639</v>
      </c>
      <c r="Q29" t="s">
        <v>640</v>
      </c>
      <c r="R29" t="s">
        <v>641</v>
      </c>
      <c r="S29" s="15">
        <v>8524.36</v>
      </c>
      <c r="U29" t="s">
        <v>642</v>
      </c>
      <c r="V29" t="s">
        <v>643</v>
      </c>
      <c r="W29">
        <v>0</v>
      </c>
      <c r="X29">
        <v>0</v>
      </c>
      <c r="Y29" t="s">
        <v>644</v>
      </c>
      <c r="Z29">
        <v>0</v>
      </c>
      <c r="AH29" s="15">
        <v>1</v>
      </c>
      <c r="AI29" t="s">
        <v>645</v>
      </c>
    </row>
    <row r="30" spans="1:35" x14ac:dyDescent="0.25">
      <c r="A30" s="16" t="s">
        <v>408</v>
      </c>
      <c r="B30">
        <v>14721</v>
      </c>
      <c r="C30" s="16" t="s">
        <v>239</v>
      </c>
      <c r="D30" s="16" t="s">
        <v>840</v>
      </c>
      <c r="E30" s="16" t="s">
        <v>408</v>
      </c>
      <c r="F30" t="s">
        <v>841</v>
      </c>
      <c r="I30" t="s">
        <v>675</v>
      </c>
      <c r="J30" t="s">
        <v>647</v>
      </c>
      <c r="K30" s="14">
        <v>44777</v>
      </c>
      <c r="L30">
        <v>1</v>
      </c>
      <c r="M30" t="s">
        <v>636</v>
      </c>
      <c r="N30" t="s">
        <v>637</v>
      </c>
      <c r="O30" t="s">
        <v>638</v>
      </c>
      <c r="P30" t="s">
        <v>639</v>
      </c>
      <c r="Q30" t="s">
        <v>640</v>
      </c>
      <c r="R30" t="s">
        <v>641</v>
      </c>
      <c r="S30" s="15">
        <v>1360.23</v>
      </c>
      <c r="U30" t="s">
        <v>642</v>
      </c>
      <c r="V30" t="s">
        <v>643</v>
      </c>
      <c r="W30">
        <v>0</v>
      </c>
      <c r="X30">
        <v>0</v>
      </c>
      <c r="Y30" t="s">
        <v>644</v>
      </c>
      <c r="Z30">
        <v>0</v>
      </c>
      <c r="AH30" s="15">
        <v>1</v>
      </c>
      <c r="AI30" t="s">
        <v>645</v>
      </c>
    </row>
    <row r="31" spans="1:35" x14ac:dyDescent="0.25">
      <c r="A31" s="16" t="s">
        <v>414</v>
      </c>
      <c r="B31">
        <v>16955</v>
      </c>
      <c r="C31" s="16" t="s">
        <v>239</v>
      </c>
      <c r="D31" s="16" t="s">
        <v>840</v>
      </c>
      <c r="E31" s="16" t="s">
        <v>853</v>
      </c>
      <c r="F31" t="s">
        <v>849</v>
      </c>
      <c r="G31" t="s">
        <v>841</v>
      </c>
      <c r="I31" t="s">
        <v>676</v>
      </c>
      <c r="J31" t="s">
        <v>647</v>
      </c>
      <c r="K31" s="14">
        <v>44777</v>
      </c>
      <c r="L31">
        <v>1</v>
      </c>
      <c r="M31" t="s">
        <v>636</v>
      </c>
      <c r="N31" t="s">
        <v>637</v>
      </c>
      <c r="O31" t="s">
        <v>638</v>
      </c>
      <c r="P31" t="s">
        <v>639</v>
      </c>
      <c r="Q31" t="s">
        <v>640</v>
      </c>
      <c r="R31" t="s">
        <v>641</v>
      </c>
      <c r="S31" s="15">
        <v>4831.83</v>
      </c>
      <c r="U31" t="s">
        <v>642</v>
      </c>
      <c r="V31" t="s">
        <v>643</v>
      </c>
      <c r="W31">
        <v>0</v>
      </c>
      <c r="X31">
        <v>0</v>
      </c>
      <c r="Y31" t="s">
        <v>644</v>
      </c>
      <c r="Z31">
        <v>0</v>
      </c>
      <c r="AH31" s="15">
        <v>1</v>
      </c>
      <c r="AI31" t="s">
        <v>645</v>
      </c>
    </row>
    <row r="32" spans="1:35" x14ac:dyDescent="0.25">
      <c r="A32" s="16" t="s">
        <v>420</v>
      </c>
      <c r="B32">
        <v>10502</v>
      </c>
      <c r="C32" s="16" t="s">
        <v>839</v>
      </c>
      <c r="D32" s="16" t="s">
        <v>840</v>
      </c>
      <c r="E32" s="16" t="s">
        <v>420</v>
      </c>
      <c r="F32" t="s">
        <v>841</v>
      </c>
      <c r="I32" t="s">
        <v>677</v>
      </c>
      <c r="J32" t="s">
        <v>647</v>
      </c>
      <c r="K32" s="14">
        <v>44777</v>
      </c>
      <c r="L32">
        <v>1</v>
      </c>
      <c r="M32" t="s">
        <v>636</v>
      </c>
      <c r="N32" t="s">
        <v>637</v>
      </c>
      <c r="O32" t="s">
        <v>638</v>
      </c>
      <c r="P32" t="s">
        <v>639</v>
      </c>
      <c r="Q32" t="s">
        <v>640</v>
      </c>
      <c r="R32" t="s">
        <v>641</v>
      </c>
      <c r="S32" s="15">
        <v>181.86</v>
      </c>
      <c r="U32" t="s">
        <v>642</v>
      </c>
      <c r="V32" t="s">
        <v>643</v>
      </c>
      <c r="W32">
        <v>0</v>
      </c>
      <c r="X32">
        <v>0</v>
      </c>
      <c r="Y32" t="s">
        <v>644</v>
      </c>
      <c r="Z32">
        <v>0</v>
      </c>
      <c r="AH32" s="15">
        <v>1</v>
      </c>
      <c r="AI32" t="s">
        <v>645</v>
      </c>
    </row>
    <row r="33" spans="1:35" x14ac:dyDescent="0.25">
      <c r="A33" s="16" t="s">
        <v>426</v>
      </c>
      <c r="B33">
        <v>14850</v>
      </c>
      <c r="C33" s="16" t="s">
        <v>839</v>
      </c>
      <c r="D33" s="16" t="s">
        <v>840</v>
      </c>
      <c r="E33" s="16" t="s">
        <v>426</v>
      </c>
      <c r="F33" t="s">
        <v>841</v>
      </c>
      <c r="I33" t="s">
        <v>678</v>
      </c>
      <c r="J33" t="s">
        <v>647</v>
      </c>
      <c r="K33" s="14">
        <v>44777</v>
      </c>
      <c r="L33">
        <v>1</v>
      </c>
      <c r="M33" t="s">
        <v>636</v>
      </c>
      <c r="N33" t="s">
        <v>637</v>
      </c>
      <c r="O33" t="s">
        <v>638</v>
      </c>
      <c r="P33" t="s">
        <v>639</v>
      </c>
      <c r="Q33" t="s">
        <v>640</v>
      </c>
      <c r="R33" t="s">
        <v>641</v>
      </c>
      <c r="S33" s="15">
        <v>692.11</v>
      </c>
      <c r="U33" t="s">
        <v>642</v>
      </c>
      <c r="V33" t="s">
        <v>643</v>
      </c>
      <c r="W33">
        <v>0</v>
      </c>
      <c r="X33">
        <v>0</v>
      </c>
      <c r="Y33" t="s">
        <v>644</v>
      </c>
      <c r="Z33">
        <v>0</v>
      </c>
      <c r="AH33" s="15">
        <v>1</v>
      </c>
      <c r="AI33" t="s">
        <v>645</v>
      </c>
    </row>
    <row r="34" spans="1:35" x14ac:dyDescent="0.25">
      <c r="A34" s="16" t="s">
        <v>394</v>
      </c>
      <c r="B34">
        <v>14673</v>
      </c>
      <c r="C34" s="16" t="s">
        <v>239</v>
      </c>
      <c r="D34" s="16" t="s">
        <v>840</v>
      </c>
      <c r="E34" s="16" t="s">
        <v>854</v>
      </c>
      <c r="F34" t="s">
        <v>855</v>
      </c>
      <c r="G34" t="s">
        <v>841</v>
      </c>
      <c r="I34" t="s">
        <v>679</v>
      </c>
      <c r="J34" t="s">
        <v>647</v>
      </c>
      <c r="K34" s="14">
        <v>44777</v>
      </c>
      <c r="L34">
        <v>1</v>
      </c>
      <c r="M34" t="s">
        <v>636</v>
      </c>
      <c r="N34" t="s">
        <v>637</v>
      </c>
      <c r="O34" t="s">
        <v>638</v>
      </c>
      <c r="P34" t="s">
        <v>639</v>
      </c>
      <c r="Q34" t="s">
        <v>640</v>
      </c>
      <c r="R34" t="s">
        <v>641</v>
      </c>
      <c r="S34" s="15">
        <v>4927.03</v>
      </c>
      <c r="U34" t="s">
        <v>642</v>
      </c>
      <c r="V34" t="s">
        <v>643</v>
      </c>
      <c r="W34">
        <v>0</v>
      </c>
      <c r="X34">
        <v>0</v>
      </c>
      <c r="Y34" t="s">
        <v>644</v>
      </c>
      <c r="Z34">
        <v>0</v>
      </c>
      <c r="AH34" s="15">
        <v>1</v>
      </c>
      <c r="AI34" t="s">
        <v>645</v>
      </c>
    </row>
    <row r="35" spans="1:35" x14ac:dyDescent="0.25">
      <c r="A35" s="16" t="s">
        <v>400</v>
      </c>
      <c r="B35">
        <v>9917</v>
      </c>
      <c r="C35" s="16" t="s">
        <v>839</v>
      </c>
      <c r="D35" s="16" t="s">
        <v>840</v>
      </c>
      <c r="E35" s="16" t="s">
        <v>400</v>
      </c>
      <c r="I35" t="s">
        <v>680</v>
      </c>
      <c r="J35" t="s">
        <v>647</v>
      </c>
      <c r="K35" s="14">
        <v>44777</v>
      </c>
      <c r="L35">
        <v>1</v>
      </c>
      <c r="M35" t="s">
        <v>636</v>
      </c>
      <c r="N35" t="s">
        <v>637</v>
      </c>
      <c r="O35" t="s">
        <v>638</v>
      </c>
      <c r="P35" t="s">
        <v>639</v>
      </c>
      <c r="Q35" t="s">
        <v>640</v>
      </c>
      <c r="R35" t="s">
        <v>641</v>
      </c>
      <c r="S35" s="15">
        <v>1301.58</v>
      </c>
      <c r="U35" t="s">
        <v>642</v>
      </c>
      <c r="V35" t="s">
        <v>643</v>
      </c>
      <c r="W35">
        <v>0</v>
      </c>
      <c r="X35">
        <v>0</v>
      </c>
      <c r="Y35" t="s">
        <v>644</v>
      </c>
      <c r="Z35">
        <v>0</v>
      </c>
      <c r="AH35" s="15">
        <v>1</v>
      </c>
      <c r="AI35" t="s">
        <v>645</v>
      </c>
    </row>
    <row r="36" spans="1:35" x14ac:dyDescent="0.25">
      <c r="A36" s="16" t="s">
        <v>63</v>
      </c>
      <c r="B36">
        <v>14675</v>
      </c>
      <c r="C36" s="16" t="s">
        <v>239</v>
      </c>
      <c r="D36" s="16" t="s">
        <v>840</v>
      </c>
      <c r="E36" s="16" t="s">
        <v>848</v>
      </c>
      <c r="F36" t="s">
        <v>849</v>
      </c>
      <c r="G36" t="s">
        <v>841</v>
      </c>
      <c r="I36" t="s">
        <v>681</v>
      </c>
      <c r="J36" t="s">
        <v>647</v>
      </c>
      <c r="K36" s="14">
        <v>44777</v>
      </c>
      <c r="L36">
        <v>1</v>
      </c>
      <c r="M36" t="s">
        <v>636</v>
      </c>
      <c r="N36" t="s">
        <v>637</v>
      </c>
      <c r="O36" t="s">
        <v>638</v>
      </c>
      <c r="P36" t="s">
        <v>639</v>
      </c>
      <c r="Q36" t="s">
        <v>640</v>
      </c>
      <c r="R36" t="s">
        <v>641</v>
      </c>
      <c r="S36" s="15">
        <v>5631.26</v>
      </c>
      <c r="U36" t="s">
        <v>642</v>
      </c>
      <c r="V36" t="s">
        <v>643</v>
      </c>
      <c r="W36">
        <v>0</v>
      </c>
      <c r="X36">
        <v>0</v>
      </c>
      <c r="Y36" t="s">
        <v>644</v>
      </c>
      <c r="Z36">
        <v>0</v>
      </c>
      <c r="AH36" s="15">
        <v>1</v>
      </c>
      <c r="AI36" t="s">
        <v>645</v>
      </c>
    </row>
    <row r="37" spans="1:35" x14ac:dyDescent="0.25">
      <c r="A37" s="16" t="s">
        <v>383</v>
      </c>
      <c r="B37">
        <v>14671</v>
      </c>
      <c r="C37" s="16" t="s">
        <v>239</v>
      </c>
      <c r="D37" s="16" t="s">
        <v>840</v>
      </c>
      <c r="E37" s="16" t="s">
        <v>383</v>
      </c>
      <c r="F37" t="s">
        <v>841</v>
      </c>
      <c r="I37" t="s">
        <v>682</v>
      </c>
      <c r="J37" t="s">
        <v>647</v>
      </c>
      <c r="K37" s="14">
        <v>44777</v>
      </c>
      <c r="L37">
        <v>1</v>
      </c>
      <c r="M37" t="s">
        <v>636</v>
      </c>
      <c r="N37" t="s">
        <v>637</v>
      </c>
      <c r="O37" t="s">
        <v>638</v>
      </c>
      <c r="P37" t="s">
        <v>639</v>
      </c>
      <c r="Q37" t="s">
        <v>640</v>
      </c>
      <c r="R37" t="s">
        <v>641</v>
      </c>
      <c r="S37" s="15">
        <v>4488.66</v>
      </c>
      <c r="U37" t="s">
        <v>642</v>
      </c>
      <c r="V37" t="s">
        <v>643</v>
      </c>
      <c r="W37">
        <v>0</v>
      </c>
      <c r="X37">
        <v>0</v>
      </c>
      <c r="Y37" t="s">
        <v>644</v>
      </c>
      <c r="Z37">
        <v>0</v>
      </c>
      <c r="AH37" s="15">
        <v>1</v>
      </c>
      <c r="AI37" t="s">
        <v>645</v>
      </c>
    </row>
    <row r="38" spans="1:35" x14ac:dyDescent="0.25">
      <c r="A38" s="16" t="s">
        <v>578</v>
      </c>
      <c r="B38">
        <v>18221</v>
      </c>
      <c r="C38" s="16" t="s">
        <v>839</v>
      </c>
      <c r="D38" s="16" t="s">
        <v>840</v>
      </c>
      <c r="E38" s="16" t="s">
        <v>578</v>
      </c>
      <c r="F38" t="s">
        <v>841</v>
      </c>
      <c r="I38" t="s">
        <v>683</v>
      </c>
      <c r="J38" t="s">
        <v>647</v>
      </c>
      <c r="K38" s="14">
        <v>44777</v>
      </c>
      <c r="L38">
        <v>1</v>
      </c>
      <c r="M38" t="s">
        <v>636</v>
      </c>
      <c r="N38" t="s">
        <v>637</v>
      </c>
      <c r="O38" t="s">
        <v>638</v>
      </c>
      <c r="P38" t="s">
        <v>639</v>
      </c>
      <c r="Q38" t="s">
        <v>640</v>
      </c>
      <c r="R38" t="s">
        <v>641</v>
      </c>
      <c r="S38" s="15">
        <v>733.19</v>
      </c>
      <c r="U38" t="s">
        <v>642</v>
      </c>
      <c r="V38" t="s">
        <v>643</v>
      </c>
      <c r="W38">
        <v>0</v>
      </c>
      <c r="X38">
        <v>0</v>
      </c>
      <c r="Y38" t="s">
        <v>644</v>
      </c>
      <c r="Z38">
        <v>0</v>
      </c>
      <c r="AH38" s="15">
        <v>1</v>
      </c>
      <c r="AI38" t="s">
        <v>645</v>
      </c>
    </row>
    <row r="39" spans="1:35" x14ac:dyDescent="0.25">
      <c r="A39" s="16" t="s">
        <v>417</v>
      </c>
      <c r="B39">
        <v>15969</v>
      </c>
      <c r="C39" s="16" t="s">
        <v>239</v>
      </c>
      <c r="D39" s="16" t="s">
        <v>840</v>
      </c>
      <c r="E39" s="16" t="s">
        <v>417</v>
      </c>
      <c r="F39" t="s">
        <v>841</v>
      </c>
      <c r="I39" t="s">
        <v>684</v>
      </c>
      <c r="J39" t="s">
        <v>647</v>
      </c>
      <c r="K39" s="14">
        <v>44777</v>
      </c>
      <c r="L39">
        <v>1</v>
      </c>
      <c r="M39" t="s">
        <v>636</v>
      </c>
      <c r="N39" t="s">
        <v>637</v>
      </c>
      <c r="O39" t="s">
        <v>638</v>
      </c>
      <c r="P39" t="s">
        <v>639</v>
      </c>
      <c r="Q39" t="s">
        <v>640</v>
      </c>
      <c r="R39" t="s">
        <v>641</v>
      </c>
      <c r="S39" s="15">
        <v>6356.73</v>
      </c>
      <c r="U39" t="s">
        <v>642</v>
      </c>
      <c r="V39" t="s">
        <v>643</v>
      </c>
      <c r="W39">
        <v>0</v>
      </c>
      <c r="X39">
        <v>0</v>
      </c>
      <c r="Y39" t="s">
        <v>644</v>
      </c>
      <c r="Z39">
        <v>0</v>
      </c>
      <c r="AH39" s="15">
        <v>1</v>
      </c>
      <c r="AI39" t="s">
        <v>645</v>
      </c>
    </row>
    <row r="40" spans="1:35" x14ac:dyDescent="0.25">
      <c r="A40" s="16" t="s">
        <v>243</v>
      </c>
      <c r="B40">
        <v>18022</v>
      </c>
      <c r="C40" s="16" t="s">
        <v>839</v>
      </c>
      <c r="D40" s="16" t="s">
        <v>840</v>
      </c>
      <c r="E40" s="16" t="s">
        <v>243</v>
      </c>
      <c r="F40" t="s">
        <v>841</v>
      </c>
      <c r="I40" t="s">
        <v>685</v>
      </c>
      <c r="J40" t="s">
        <v>647</v>
      </c>
      <c r="K40" s="14">
        <v>44777</v>
      </c>
      <c r="L40">
        <v>1</v>
      </c>
      <c r="M40" t="s">
        <v>636</v>
      </c>
      <c r="N40" t="s">
        <v>637</v>
      </c>
      <c r="O40" t="s">
        <v>638</v>
      </c>
      <c r="P40" t="s">
        <v>639</v>
      </c>
      <c r="Q40" t="s">
        <v>640</v>
      </c>
      <c r="R40" t="s">
        <v>641</v>
      </c>
      <c r="S40" s="15">
        <v>844.46</v>
      </c>
      <c r="U40" t="s">
        <v>642</v>
      </c>
      <c r="V40" t="s">
        <v>643</v>
      </c>
      <c r="W40">
        <v>0</v>
      </c>
      <c r="X40">
        <v>0</v>
      </c>
      <c r="Y40" t="s">
        <v>644</v>
      </c>
      <c r="Z40">
        <v>0</v>
      </c>
      <c r="AH40" s="15">
        <v>1</v>
      </c>
      <c r="AI40" t="s">
        <v>645</v>
      </c>
    </row>
    <row r="41" spans="1:35" x14ac:dyDescent="0.25">
      <c r="A41" s="16" t="s">
        <v>581</v>
      </c>
      <c r="B41">
        <v>18487</v>
      </c>
      <c r="C41" s="16" t="s">
        <v>839</v>
      </c>
      <c r="D41" s="16" t="s">
        <v>840</v>
      </c>
      <c r="E41" s="16" t="s">
        <v>581</v>
      </c>
      <c r="F41" t="s">
        <v>841</v>
      </c>
      <c r="I41" t="s">
        <v>686</v>
      </c>
      <c r="J41" t="s">
        <v>647</v>
      </c>
      <c r="K41" s="14">
        <v>44777</v>
      </c>
      <c r="L41">
        <v>1</v>
      </c>
      <c r="M41" t="s">
        <v>636</v>
      </c>
      <c r="N41" t="s">
        <v>637</v>
      </c>
      <c r="O41" t="s">
        <v>638</v>
      </c>
      <c r="P41" t="s">
        <v>639</v>
      </c>
      <c r="Q41" t="s">
        <v>640</v>
      </c>
      <c r="R41" t="s">
        <v>641</v>
      </c>
      <c r="S41" s="15">
        <v>1881.29</v>
      </c>
      <c r="U41" t="s">
        <v>642</v>
      </c>
      <c r="V41" t="s">
        <v>643</v>
      </c>
      <c r="W41">
        <v>0</v>
      </c>
      <c r="X41">
        <v>0</v>
      </c>
      <c r="Y41" t="s">
        <v>644</v>
      </c>
      <c r="Z41">
        <v>0</v>
      </c>
      <c r="AH41" s="15">
        <v>1</v>
      </c>
      <c r="AI41" t="s">
        <v>645</v>
      </c>
    </row>
    <row r="42" spans="1:35" x14ac:dyDescent="0.25">
      <c r="A42" s="16" t="s">
        <v>348</v>
      </c>
      <c r="B42">
        <v>14668</v>
      </c>
      <c r="C42" s="16" t="s">
        <v>239</v>
      </c>
      <c r="D42" s="16" t="s">
        <v>840</v>
      </c>
      <c r="E42" s="16" t="s">
        <v>348</v>
      </c>
      <c r="F42" t="s">
        <v>841</v>
      </c>
      <c r="I42" t="s">
        <v>687</v>
      </c>
      <c r="J42" t="s">
        <v>647</v>
      </c>
      <c r="K42" s="14">
        <v>44777</v>
      </c>
      <c r="L42">
        <v>1</v>
      </c>
      <c r="M42" t="s">
        <v>636</v>
      </c>
      <c r="N42" t="s">
        <v>637</v>
      </c>
      <c r="O42" t="s">
        <v>638</v>
      </c>
      <c r="P42" t="s">
        <v>639</v>
      </c>
      <c r="Q42" t="s">
        <v>640</v>
      </c>
      <c r="R42" t="s">
        <v>641</v>
      </c>
      <c r="S42" s="15">
        <v>4076.15</v>
      </c>
      <c r="U42" t="s">
        <v>642</v>
      </c>
      <c r="V42" t="s">
        <v>643</v>
      </c>
      <c r="W42">
        <v>0</v>
      </c>
      <c r="X42">
        <v>0</v>
      </c>
      <c r="Y42" t="s">
        <v>644</v>
      </c>
      <c r="Z42">
        <v>0</v>
      </c>
      <c r="AH42" s="15">
        <v>1</v>
      </c>
      <c r="AI42" t="s">
        <v>645</v>
      </c>
    </row>
    <row r="43" spans="1:35" x14ac:dyDescent="0.25">
      <c r="A43" s="16" t="s">
        <v>252</v>
      </c>
      <c r="B43">
        <v>11705</v>
      </c>
      <c r="C43" s="16" t="s">
        <v>839</v>
      </c>
      <c r="D43" s="16" t="s">
        <v>840</v>
      </c>
      <c r="E43" s="16" t="s">
        <v>252</v>
      </c>
      <c r="F43" t="s">
        <v>841</v>
      </c>
      <c r="I43" t="s">
        <v>688</v>
      </c>
      <c r="J43" t="s">
        <v>647</v>
      </c>
      <c r="K43" s="14">
        <v>44777</v>
      </c>
      <c r="L43">
        <v>1</v>
      </c>
      <c r="M43" t="s">
        <v>636</v>
      </c>
      <c r="N43" t="s">
        <v>637</v>
      </c>
      <c r="O43" t="s">
        <v>638</v>
      </c>
      <c r="P43" t="s">
        <v>639</v>
      </c>
      <c r="Q43" t="s">
        <v>640</v>
      </c>
      <c r="R43" t="s">
        <v>641</v>
      </c>
      <c r="S43" s="15">
        <v>983.43</v>
      </c>
      <c r="U43" t="s">
        <v>642</v>
      </c>
      <c r="V43" t="s">
        <v>643</v>
      </c>
      <c r="W43">
        <v>0</v>
      </c>
      <c r="X43">
        <v>0</v>
      </c>
      <c r="Y43" t="s">
        <v>644</v>
      </c>
      <c r="Z43">
        <v>0</v>
      </c>
      <c r="AH43" s="15">
        <v>1</v>
      </c>
      <c r="AI43" t="s">
        <v>645</v>
      </c>
    </row>
    <row r="44" spans="1:35" x14ac:dyDescent="0.25">
      <c r="A44" s="16" t="s">
        <v>257</v>
      </c>
      <c r="B44">
        <v>14656</v>
      </c>
      <c r="C44" s="16" t="s">
        <v>239</v>
      </c>
      <c r="D44" s="16" t="s">
        <v>840</v>
      </c>
      <c r="E44" s="16" t="s">
        <v>257</v>
      </c>
      <c r="F44" t="s">
        <v>841</v>
      </c>
      <c r="I44" t="s">
        <v>689</v>
      </c>
      <c r="J44" t="s">
        <v>647</v>
      </c>
      <c r="K44" s="14">
        <v>44777</v>
      </c>
      <c r="L44">
        <v>1</v>
      </c>
      <c r="M44" t="s">
        <v>636</v>
      </c>
      <c r="N44" t="s">
        <v>637</v>
      </c>
      <c r="O44" t="s">
        <v>638</v>
      </c>
      <c r="P44" t="s">
        <v>639</v>
      </c>
      <c r="Q44" t="s">
        <v>640</v>
      </c>
      <c r="R44" t="s">
        <v>641</v>
      </c>
      <c r="S44" s="15">
        <v>3780.04</v>
      </c>
      <c r="U44" t="s">
        <v>642</v>
      </c>
      <c r="V44" t="s">
        <v>643</v>
      </c>
      <c r="W44">
        <v>0</v>
      </c>
      <c r="X44">
        <v>0</v>
      </c>
      <c r="Y44" t="s">
        <v>644</v>
      </c>
      <c r="Z44">
        <v>0</v>
      </c>
      <c r="AH44" s="15">
        <v>1</v>
      </c>
      <c r="AI44" t="s">
        <v>645</v>
      </c>
    </row>
    <row r="45" spans="1:35" x14ac:dyDescent="0.25">
      <c r="A45" s="16" t="s">
        <v>263</v>
      </c>
      <c r="B45">
        <v>18844</v>
      </c>
      <c r="C45" s="16" t="s">
        <v>839</v>
      </c>
      <c r="D45" s="16" t="s">
        <v>840</v>
      </c>
      <c r="E45" s="16" t="s">
        <v>263</v>
      </c>
      <c r="F45" t="s">
        <v>841</v>
      </c>
      <c r="I45" t="s">
        <v>690</v>
      </c>
      <c r="J45" t="s">
        <v>647</v>
      </c>
      <c r="K45" s="14">
        <v>44777</v>
      </c>
      <c r="L45">
        <v>1</v>
      </c>
      <c r="M45" t="s">
        <v>636</v>
      </c>
      <c r="N45" t="s">
        <v>637</v>
      </c>
      <c r="O45" t="s">
        <v>638</v>
      </c>
      <c r="P45" t="s">
        <v>639</v>
      </c>
      <c r="Q45" t="s">
        <v>640</v>
      </c>
      <c r="R45" t="s">
        <v>641</v>
      </c>
      <c r="S45" s="15">
        <v>304.10000000000002</v>
      </c>
      <c r="U45" t="s">
        <v>642</v>
      </c>
      <c r="V45" t="s">
        <v>643</v>
      </c>
      <c r="W45">
        <v>0</v>
      </c>
      <c r="X45">
        <v>0</v>
      </c>
      <c r="Y45" t="s">
        <v>644</v>
      </c>
      <c r="Z45">
        <v>0</v>
      </c>
      <c r="AH45" s="15">
        <v>1</v>
      </c>
      <c r="AI45" t="s">
        <v>645</v>
      </c>
    </row>
    <row r="46" spans="1:35" x14ac:dyDescent="0.25">
      <c r="A46" s="16" t="s">
        <v>269</v>
      </c>
      <c r="B46">
        <v>14657</v>
      </c>
      <c r="C46" s="16" t="s">
        <v>239</v>
      </c>
      <c r="D46" s="16" t="s">
        <v>840</v>
      </c>
      <c r="E46" s="16" t="s">
        <v>269</v>
      </c>
      <c r="F46" t="s">
        <v>841</v>
      </c>
      <c r="I46" t="s">
        <v>691</v>
      </c>
      <c r="J46" t="s">
        <v>647</v>
      </c>
      <c r="K46" s="14">
        <v>44777</v>
      </c>
      <c r="L46">
        <v>1</v>
      </c>
      <c r="M46" t="s">
        <v>636</v>
      </c>
      <c r="N46" t="s">
        <v>637</v>
      </c>
      <c r="O46" t="s">
        <v>638</v>
      </c>
      <c r="P46" t="s">
        <v>639</v>
      </c>
      <c r="Q46" t="s">
        <v>640</v>
      </c>
      <c r="R46" t="s">
        <v>641</v>
      </c>
      <c r="S46" s="15">
        <v>14335.53</v>
      </c>
      <c r="U46" t="s">
        <v>642</v>
      </c>
      <c r="V46" t="s">
        <v>643</v>
      </c>
      <c r="W46">
        <v>0</v>
      </c>
      <c r="X46">
        <v>0</v>
      </c>
      <c r="Y46" t="s">
        <v>644</v>
      </c>
      <c r="Z46">
        <v>0</v>
      </c>
      <c r="AH46" s="15">
        <v>1</v>
      </c>
      <c r="AI46" t="s">
        <v>645</v>
      </c>
    </row>
    <row r="47" spans="1:35" x14ac:dyDescent="0.25">
      <c r="A47" s="16" t="s">
        <v>274</v>
      </c>
      <c r="B47">
        <v>18248</v>
      </c>
      <c r="C47" s="16" t="s">
        <v>239</v>
      </c>
      <c r="D47" s="16" t="s">
        <v>840</v>
      </c>
      <c r="E47" s="16" t="s">
        <v>274</v>
      </c>
      <c r="F47" t="s">
        <v>841</v>
      </c>
      <c r="I47" t="s">
        <v>692</v>
      </c>
      <c r="J47" t="s">
        <v>647</v>
      </c>
      <c r="K47" s="14">
        <v>44777</v>
      </c>
      <c r="L47">
        <v>1</v>
      </c>
      <c r="M47" t="s">
        <v>636</v>
      </c>
      <c r="N47" t="s">
        <v>637</v>
      </c>
      <c r="O47" t="s">
        <v>638</v>
      </c>
      <c r="P47" t="s">
        <v>639</v>
      </c>
      <c r="Q47" t="s">
        <v>640</v>
      </c>
      <c r="R47" t="s">
        <v>641</v>
      </c>
      <c r="S47" s="15">
        <v>985.36</v>
      </c>
      <c r="U47" t="s">
        <v>642</v>
      </c>
      <c r="V47" t="s">
        <v>643</v>
      </c>
      <c r="W47">
        <v>0</v>
      </c>
      <c r="X47">
        <v>0</v>
      </c>
      <c r="Y47" t="s">
        <v>644</v>
      </c>
      <c r="Z47">
        <v>0</v>
      </c>
      <c r="AH47" s="15">
        <v>1</v>
      </c>
      <c r="AI47" t="s">
        <v>645</v>
      </c>
    </row>
    <row r="48" spans="1:35" x14ac:dyDescent="0.25">
      <c r="A48" s="16" t="s">
        <v>447</v>
      </c>
      <c r="B48">
        <v>18139</v>
      </c>
      <c r="C48" s="16" t="s">
        <v>839</v>
      </c>
      <c r="D48" s="16" t="s">
        <v>840</v>
      </c>
      <c r="E48" s="16" t="s">
        <v>447</v>
      </c>
      <c r="F48" t="s">
        <v>841</v>
      </c>
      <c r="I48" t="s">
        <v>693</v>
      </c>
      <c r="J48" t="s">
        <v>647</v>
      </c>
      <c r="K48" s="14">
        <v>44777</v>
      </c>
      <c r="L48">
        <v>1</v>
      </c>
      <c r="M48" t="s">
        <v>636</v>
      </c>
      <c r="N48" t="s">
        <v>637</v>
      </c>
      <c r="O48" t="s">
        <v>638</v>
      </c>
      <c r="P48" t="s">
        <v>639</v>
      </c>
      <c r="Q48" t="s">
        <v>640</v>
      </c>
      <c r="R48" t="s">
        <v>641</v>
      </c>
      <c r="S48" s="15">
        <v>1152.1199999999999</v>
      </c>
      <c r="U48" t="s">
        <v>642</v>
      </c>
      <c r="V48" t="s">
        <v>643</v>
      </c>
      <c r="W48">
        <v>0</v>
      </c>
      <c r="X48">
        <v>0</v>
      </c>
      <c r="Y48" t="s">
        <v>644</v>
      </c>
      <c r="Z48">
        <v>0</v>
      </c>
      <c r="AH48" s="15">
        <v>1</v>
      </c>
      <c r="AI48" t="s">
        <v>645</v>
      </c>
    </row>
    <row r="49" spans="1:35" x14ac:dyDescent="0.25">
      <c r="A49" s="16" t="s">
        <v>453</v>
      </c>
      <c r="B49">
        <v>14847</v>
      </c>
      <c r="C49" s="16" t="s">
        <v>839</v>
      </c>
      <c r="D49" s="16" t="s">
        <v>840</v>
      </c>
      <c r="E49" s="16" t="s">
        <v>453</v>
      </c>
      <c r="F49" t="s">
        <v>841</v>
      </c>
      <c r="I49" t="s">
        <v>694</v>
      </c>
      <c r="J49" t="s">
        <v>647</v>
      </c>
      <c r="K49" s="14">
        <v>44777</v>
      </c>
      <c r="L49">
        <v>1</v>
      </c>
      <c r="M49" t="s">
        <v>636</v>
      </c>
      <c r="N49" t="s">
        <v>637</v>
      </c>
      <c r="O49" t="s">
        <v>638</v>
      </c>
      <c r="P49" t="s">
        <v>639</v>
      </c>
      <c r="Q49" t="s">
        <v>640</v>
      </c>
      <c r="R49" t="s">
        <v>641</v>
      </c>
      <c r="S49" s="15">
        <v>1972.65</v>
      </c>
      <c r="U49" t="s">
        <v>642</v>
      </c>
      <c r="V49" t="s">
        <v>643</v>
      </c>
      <c r="W49">
        <v>0</v>
      </c>
      <c r="X49">
        <v>0</v>
      </c>
      <c r="Y49" t="s">
        <v>644</v>
      </c>
      <c r="Z49">
        <v>0</v>
      </c>
      <c r="AH49" s="15">
        <v>1</v>
      </c>
      <c r="AI49" t="s">
        <v>645</v>
      </c>
    </row>
    <row r="50" spans="1:35" x14ac:dyDescent="0.25">
      <c r="A50" s="16" t="s">
        <v>377</v>
      </c>
      <c r="B50">
        <v>18145</v>
      </c>
      <c r="C50" s="16" t="s">
        <v>239</v>
      </c>
      <c r="D50" s="16" t="s">
        <v>840</v>
      </c>
      <c r="E50" s="16" t="s">
        <v>377</v>
      </c>
      <c r="I50" t="s">
        <v>695</v>
      </c>
      <c r="J50" t="s">
        <v>696</v>
      </c>
      <c r="K50" s="14">
        <v>44777</v>
      </c>
      <c r="L50">
        <v>1</v>
      </c>
      <c r="M50" t="s">
        <v>636</v>
      </c>
      <c r="N50" t="s">
        <v>637</v>
      </c>
      <c r="O50" t="s">
        <v>638</v>
      </c>
      <c r="P50" t="s">
        <v>639</v>
      </c>
      <c r="Q50" t="s">
        <v>640</v>
      </c>
      <c r="R50" t="s">
        <v>641</v>
      </c>
      <c r="S50" s="15">
        <v>3710.16</v>
      </c>
      <c r="U50" t="s">
        <v>642</v>
      </c>
      <c r="V50" t="s">
        <v>643</v>
      </c>
      <c r="W50">
        <v>0</v>
      </c>
      <c r="X50">
        <v>0</v>
      </c>
      <c r="Y50" t="s">
        <v>644</v>
      </c>
      <c r="Z50">
        <v>0</v>
      </c>
      <c r="AH50" s="15">
        <v>1</v>
      </c>
      <c r="AI50" t="s">
        <v>645</v>
      </c>
    </row>
    <row r="51" spans="1:35" x14ac:dyDescent="0.25">
      <c r="A51" s="16" t="s">
        <v>584</v>
      </c>
      <c r="B51">
        <v>18006</v>
      </c>
      <c r="C51" s="16" t="s">
        <v>839</v>
      </c>
      <c r="D51" s="16" t="s">
        <v>840</v>
      </c>
      <c r="E51" s="16" t="s">
        <v>856</v>
      </c>
      <c r="F51" t="s">
        <v>857</v>
      </c>
      <c r="G51" t="s">
        <v>841</v>
      </c>
      <c r="I51" t="s">
        <v>697</v>
      </c>
      <c r="J51" t="s">
        <v>647</v>
      </c>
      <c r="K51" s="14">
        <v>44777</v>
      </c>
      <c r="L51">
        <v>1</v>
      </c>
      <c r="M51" t="s">
        <v>636</v>
      </c>
      <c r="N51" t="s">
        <v>637</v>
      </c>
      <c r="O51" t="s">
        <v>638</v>
      </c>
      <c r="P51" t="s">
        <v>639</v>
      </c>
      <c r="Q51" t="s">
        <v>640</v>
      </c>
      <c r="R51" t="s">
        <v>641</v>
      </c>
      <c r="S51" s="15">
        <v>1491.61</v>
      </c>
      <c r="U51" t="s">
        <v>642</v>
      </c>
      <c r="V51" t="s">
        <v>643</v>
      </c>
      <c r="W51">
        <v>0</v>
      </c>
      <c r="X51">
        <v>0</v>
      </c>
      <c r="Y51" t="s">
        <v>644</v>
      </c>
      <c r="Z51">
        <v>0</v>
      </c>
      <c r="AH51" s="15">
        <v>1</v>
      </c>
      <c r="AI51" t="s">
        <v>645</v>
      </c>
    </row>
    <row r="52" spans="1:35" x14ac:dyDescent="0.25">
      <c r="A52" s="16" t="s">
        <v>589</v>
      </c>
      <c r="B52">
        <v>14696</v>
      </c>
      <c r="C52" s="16" t="s">
        <v>839</v>
      </c>
      <c r="D52" s="16" t="s">
        <v>840</v>
      </c>
      <c r="E52" s="16" t="s">
        <v>589</v>
      </c>
      <c r="F52" t="s">
        <v>841</v>
      </c>
      <c r="I52" t="s">
        <v>698</v>
      </c>
      <c r="J52" t="s">
        <v>647</v>
      </c>
      <c r="K52" s="14">
        <v>44777</v>
      </c>
      <c r="L52">
        <v>1</v>
      </c>
      <c r="M52" t="s">
        <v>636</v>
      </c>
      <c r="N52" t="s">
        <v>637</v>
      </c>
      <c r="O52" t="s">
        <v>638</v>
      </c>
      <c r="P52" t="s">
        <v>639</v>
      </c>
      <c r="Q52" t="s">
        <v>640</v>
      </c>
      <c r="R52" t="s">
        <v>641</v>
      </c>
      <c r="S52" s="15">
        <v>895.87</v>
      </c>
      <c r="U52" t="s">
        <v>642</v>
      </c>
      <c r="V52" t="s">
        <v>643</v>
      </c>
      <c r="W52">
        <v>0</v>
      </c>
      <c r="X52">
        <v>0</v>
      </c>
      <c r="Y52" t="s">
        <v>644</v>
      </c>
      <c r="Z52">
        <v>0</v>
      </c>
      <c r="AH52" s="15">
        <v>1</v>
      </c>
      <c r="AI52" t="s">
        <v>645</v>
      </c>
    </row>
    <row r="53" spans="1:35" x14ac:dyDescent="0.25">
      <c r="A53" s="16" t="s">
        <v>280</v>
      </c>
      <c r="B53">
        <v>14658</v>
      </c>
      <c r="C53" s="16" t="s">
        <v>839</v>
      </c>
      <c r="D53" s="16" t="s">
        <v>840</v>
      </c>
      <c r="E53" s="16" t="s">
        <v>858</v>
      </c>
      <c r="F53" t="s">
        <v>859</v>
      </c>
      <c r="G53" t="s">
        <v>841</v>
      </c>
      <c r="I53" t="s">
        <v>699</v>
      </c>
      <c r="J53" t="s">
        <v>647</v>
      </c>
      <c r="K53" s="14">
        <v>44777</v>
      </c>
      <c r="L53">
        <v>1</v>
      </c>
      <c r="M53" t="s">
        <v>636</v>
      </c>
      <c r="N53" t="s">
        <v>637</v>
      </c>
      <c r="O53" t="s">
        <v>638</v>
      </c>
      <c r="P53" t="s">
        <v>639</v>
      </c>
      <c r="Q53" t="s">
        <v>640</v>
      </c>
      <c r="R53" t="s">
        <v>641</v>
      </c>
      <c r="S53" s="15">
        <v>1700.27</v>
      </c>
      <c r="U53" t="s">
        <v>642</v>
      </c>
      <c r="V53" t="s">
        <v>643</v>
      </c>
      <c r="W53">
        <v>0</v>
      </c>
      <c r="X53">
        <v>0</v>
      </c>
      <c r="Y53" t="s">
        <v>644</v>
      </c>
      <c r="Z53">
        <v>0</v>
      </c>
      <c r="AH53" s="15">
        <v>1</v>
      </c>
      <c r="AI53" t="s">
        <v>645</v>
      </c>
    </row>
    <row r="54" spans="1:35" x14ac:dyDescent="0.25">
      <c r="A54" s="16" t="s">
        <v>459</v>
      </c>
      <c r="B54">
        <v>18178</v>
      </c>
      <c r="C54" s="16" t="s">
        <v>839</v>
      </c>
      <c r="D54" s="16" t="s">
        <v>840</v>
      </c>
      <c r="E54" s="16" t="s">
        <v>459</v>
      </c>
      <c r="F54" t="s">
        <v>841</v>
      </c>
      <c r="I54" t="s">
        <v>700</v>
      </c>
      <c r="J54" t="s">
        <v>647</v>
      </c>
      <c r="K54" s="14">
        <v>44777</v>
      </c>
      <c r="L54">
        <v>1</v>
      </c>
      <c r="M54" t="s">
        <v>636</v>
      </c>
      <c r="N54" t="s">
        <v>637</v>
      </c>
      <c r="O54" t="s">
        <v>638</v>
      </c>
      <c r="P54" t="s">
        <v>639</v>
      </c>
      <c r="Q54" t="s">
        <v>640</v>
      </c>
      <c r="R54" t="s">
        <v>641</v>
      </c>
      <c r="S54" s="15">
        <v>2673.38</v>
      </c>
      <c r="U54" t="s">
        <v>642</v>
      </c>
      <c r="V54" t="s">
        <v>643</v>
      </c>
      <c r="W54">
        <v>0</v>
      </c>
      <c r="X54">
        <v>0</v>
      </c>
      <c r="Y54" t="s">
        <v>644</v>
      </c>
      <c r="Z54">
        <v>0</v>
      </c>
      <c r="AH54" s="15">
        <v>1</v>
      </c>
      <c r="AI54" t="s">
        <v>645</v>
      </c>
    </row>
    <row r="55" spans="1:35" x14ac:dyDescent="0.25">
      <c r="A55" s="16" t="s">
        <v>595</v>
      </c>
      <c r="B55">
        <v>18142</v>
      </c>
      <c r="C55" s="16" t="s">
        <v>839</v>
      </c>
      <c r="D55" s="16" t="s">
        <v>840</v>
      </c>
      <c r="E55" s="16" t="s">
        <v>595</v>
      </c>
      <c r="F55" t="s">
        <v>841</v>
      </c>
      <c r="I55" t="s">
        <v>701</v>
      </c>
      <c r="J55" t="s">
        <v>647</v>
      </c>
      <c r="K55" s="14">
        <v>44777</v>
      </c>
      <c r="L55">
        <v>1</v>
      </c>
      <c r="M55" t="s">
        <v>636</v>
      </c>
      <c r="N55" t="s">
        <v>637</v>
      </c>
      <c r="O55" t="s">
        <v>638</v>
      </c>
      <c r="P55" t="s">
        <v>639</v>
      </c>
      <c r="Q55" t="s">
        <v>640</v>
      </c>
      <c r="R55" t="s">
        <v>641</v>
      </c>
      <c r="S55" s="15">
        <v>298.23</v>
      </c>
      <c r="U55" t="s">
        <v>642</v>
      </c>
      <c r="V55" t="s">
        <v>643</v>
      </c>
      <c r="W55">
        <v>0</v>
      </c>
      <c r="X55">
        <v>0</v>
      </c>
      <c r="Y55" t="s">
        <v>644</v>
      </c>
      <c r="Z55">
        <v>0</v>
      </c>
      <c r="AH55" s="15">
        <v>1</v>
      </c>
      <c r="AI55" t="s">
        <v>645</v>
      </c>
    </row>
    <row r="56" spans="1:35" x14ac:dyDescent="0.25">
      <c r="A56" s="16" t="s">
        <v>464</v>
      </c>
      <c r="B56">
        <v>18125</v>
      </c>
      <c r="C56" s="16" t="s">
        <v>839</v>
      </c>
      <c r="D56" s="16" t="s">
        <v>840</v>
      </c>
      <c r="E56" s="16" t="s">
        <v>464</v>
      </c>
      <c r="F56" t="s">
        <v>841</v>
      </c>
      <c r="I56" t="s">
        <v>702</v>
      </c>
      <c r="J56" t="s">
        <v>647</v>
      </c>
      <c r="K56" s="14">
        <v>44777</v>
      </c>
      <c r="L56">
        <v>1</v>
      </c>
      <c r="M56" t="s">
        <v>636</v>
      </c>
      <c r="N56" t="s">
        <v>637</v>
      </c>
      <c r="O56" t="s">
        <v>638</v>
      </c>
      <c r="P56" t="s">
        <v>639</v>
      </c>
      <c r="Q56" t="s">
        <v>640</v>
      </c>
      <c r="R56" t="s">
        <v>641</v>
      </c>
      <c r="S56" s="15">
        <v>1443</v>
      </c>
      <c r="U56" t="s">
        <v>642</v>
      </c>
      <c r="V56" t="s">
        <v>643</v>
      </c>
      <c r="W56">
        <v>0</v>
      </c>
      <c r="X56">
        <v>0</v>
      </c>
      <c r="Y56" t="s">
        <v>644</v>
      </c>
      <c r="Z56">
        <v>0</v>
      </c>
      <c r="AH56" s="15">
        <v>1</v>
      </c>
      <c r="AI56" t="s">
        <v>645</v>
      </c>
    </row>
    <row r="57" spans="1:35" x14ac:dyDescent="0.25">
      <c r="A57" s="16" t="s">
        <v>245</v>
      </c>
      <c r="B57">
        <v>17964</v>
      </c>
      <c r="C57" s="16" t="s">
        <v>839</v>
      </c>
      <c r="D57" s="16" t="s">
        <v>840</v>
      </c>
      <c r="E57" s="16" t="s">
        <v>245</v>
      </c>
      <c r="F57" t="s">
        <v>841</v>
      </c>
      <c r="I57" t="s">
        <v>703</v>
      </c>
      <c r="J57" t="s">
        <v>647</v>
      </c>
      <c r="K57" s="14">
        <v>44777</v>
      </c>
      <c r="L57">
        <v>1</v>
      </c>
      <c r="M57" t="s">
        <v>636</v>
      </c>
      <c r="N57" t="s">
        <v>637</v>
      </c>
      <c r="O57" t="s">
        <v>638</v>
      </c>
      <c r="P57" t="s">
        <v>639</v>
      </c>
      <c r="Q57" t="s">
        <v>640</v>
      </c>
      <c r="R57" t="s">
        <v>641</v>
      </c>
      <c r="S57" s="15">
        <v>951.02</v>
      </c>
      <c r="U57" t="s">
        <v>642</v>
      </c>
      <c r="V57" t="s">
        <v>643</v>
      </c>
      <c r="W57">
        <v>0</v>
      </c>
      <c r="X57">
        <v>0</v>
      </c>
      <c r="Y57" t="s">
        <v>644</v>
      </c>
      <c r="Z57">
        <v>0</v>
      </c>
      <c r="AH57" s="15">
        <v>1</v>
      </c>
      <c r="AI57" t="s">
        <v>645</v>
      </c>
    </row>
    <row r="58" spans="1:35" x14ac:dyDescent="0.25">
      <c r="A58" s="16" t="s">
        <v>312</v>
      </c>
      <c r="B58">
        <v>14707</v>
      </c>
      <c r="C58" s="16" t="s">
        <v>239</v>
      </c>
      <c r="D58" s="16" t="s">
        <v>840</v>
      </c>
      <c r="E58" s="16" t="s">
        <v>312</v>
      </c>
      <c r="F58" t="s">
        <v>841</v>
      </c>
      <c r="I58" t="s">
        <v>704</v>
      </c>
      <c r="J58" t="s">
        <v>647</v>
      </c>
      <c r="K58" s="14">
        <v>44777</v>
      </c>
      <c r="L58">
        <v>1</v>
      </c>
      <c r="M58" t="s">
        <v>636</v>
      </c>
      <c r="N58" t="s">
        <v>637</v>
      </c>
      <c r="O58" t="s">
        <v>638</v>
      </c>
      <c r="P58" t="s">
        <v>639</v>
      </c>
      <c r="Q58" t="s">
        <v>640</v>
      </c>
      <c r="R58" t="s">
        <v>641</v>
      </c>
      <c r="S58" s="15">
        <v>3724.36</v>
      </c>
      <c r="U58" t="s">
        <v>642</v>
      </c>
      <c r="V58" t="s">
        <v>643</v>
      </c>
      <c r="W58">
        <v>0</v>
      </c>
      <c r="X58">
        <v>0</v>
      </c>
      <c r="Y58" t="s">
        <v>644</v>
      </c>
      <c r="Z58">
        <v>0</v>
      </c>
      <c r="AH58" s="15">
        <v>1</v>
      </c>
      <c r="AI58" t="s">
        <v>645</v>
      </c>
    </row>
    <row r="59" spans="1:35" x14ac:dyDescent="0.25">
      <c r="A59" s="16" t="s">
        <v>486</v>
      </c>
      <c r="B59">
        <v>18121</v>
      </c>
      <c r="C59" s="16" t="s">
        <v>239</v>
      </c>
      <c r="D59" s="16" t="s">
        <v>840</v>
      </c>
      <c r="E59" s="16" t="s">
        <v>860</v>
      </c>
      <c r="F59" t="s">
        <v>861</v>
      </c>
      <c r="G59" t="s">
        <v>841</v>
      </c>
      <c r="I59" t="s">
        <v>705</v>
      </c>
      <c r="J59" t="s">
        <v>647</v>
      </c>
      <c r="K59" s="14">
        <v>44777</v>
      </c>
      <c r="L59">
        <v>1</v>
      </c>
      <c r="M59" t="s">
        <v>636</v>
      </c>
      <c r="N59" t="s">
        <v>637</v>
      </c>
      <c r="O59" t="s">
        <v>638</v>
      </c>
      <c r="P59" t="s">
        <v>639</v>
      </c>
      <c r="Q59" t="s">
        <v>640</v>
      </c>
      <c r="R59" t="s">
        <v>641</v>
      </c>
      <c r="S59" s="15">
        <v>3824.7</v>
      </c>
      <c r="U59" t="s">
        <v>642</v>
      </c>
      <c r="V59" t="s">
        <v>643</v>
      </c>
      <c r="W59">
        <v>0</v>
      </c>
      <c r="X59">
        <v>0</v>
      </c>
      <c r="Y59" t="s">
        <v>644</v>
      </c>
      <c r="Z59">
        <v>0</v>
      </c>
      <c r="AH59" s="15">
        <v>1</v>
      </c>
      <c r="AI59" t="s">
        <v>645</v>
      </c>
    </row>
    <row r="60" spans="1:35" x14ac:dyDescent="0.25">
      <c r="A60" s="16" t="s">
        <v>423</v>
      </c>
      <c r="B60">
        <v>18397</v>
      </c>
      <c r="C60" s="16" t="s">
        <v>839</v>
      </c>
      <c r="D60" s="16" t="s">
        <v>840</v>
      </c>
      <c r="E60" s="16" t="s">
        <v>423</v>
      </c>
      <c r="F60" t="s">
        <v>862</v>
      </c>
      <c r="I60" t="s">
        <v>706</v>
      </c>
      <c r="J60" t="s">
        <v>647</v>
      </c>
      <c r="K60" s="14">
        <v>44777</v>
      </c>
      <c r="L60">
        <v>1</v>
      </c>
      <c r="M60" t="s">
        <v>636</v>
      </c>
      <c r="N60" t="s">
        <v>637</v>
      </c>
      <c r="O60" t="s">
        <v>638</v>
      </c>
      <c r="P60" t="s">
        <v>639</v>
      </c>
      <c r="Q60" t="s">
        <v>640</v>
      </c>
      <c r="R60" t="s">
        <v>641</v>
      </c>
      <c r="S60" s="15">
        <v>482.55</v>
      </c>
      <c r="U60" t="s">
        <v>642</v>
      </c>
      <c r="V60" t="s">
        <v>643</v>
      </c>
      <c r="W60">
        <v>0</v>
      </c>
      <c r="X60">
        <v>0</v>
      </c>
      <c r="Y60" t="s">
        <v>644</v>
      </c>
      <c r="Z60">
        <v>0</v>
      </c>
      <c r="AH60" s="15">
        <v>1</v>
      </c>
      <c r="AI60" t="s">
        <v>645</v>
      </c>
    </row>
    <row r="61" spans="1:35" x14ac:dyDescent="0.25">
      <c r="A61" s="16" t="s">
        <v>429</v>
      </c>
      <c r="B61">
        <v>18312</v>
      </c>
      <c r="C61" s="16" t="s">
        <v>839</v>
      </c>
      <c r="D61" s="16" t="s">
        <v>840</v>
      </c>
      <c r="E61" s="16" t="s">
        <v>429</v>
      </c>
      <c r="I61" t="s">
        <v>707</v>
      </c>
      <c r="J61" t="s">
        <v>647</v>
      </c>
      <c r="K61" s="14">
        <v>44777</v>
      </c>
      <c r="L61">
        <v>1</v>
      </c>
      <c r="M61" t="s">
        <v>636</v>
      </c>
      <c r="N61" t="s">
        <v>637</v>
      </c>
      <c r="O61" t="s">
        <v>638</v>
      </c>
      <c r="P61" t="s">
        <v>639</v>
      </c>
      <c r="Q61" t="s">
        <v>640</v>
      </c>
      <c r="R61" t="s">
        <v>641</v>
      </c>
      <c r="S61" s="15">
        <v>583.96</v>
      </c>
      <c r="U61" t="s">
        <v>642</v>
      </c>
      <c r="V61" t="s">
        <v>643</v>
      </c>
      <c r="W61">
        <v>0</v>
      </c>
      <c r="X61">
        <v>0</v>
      </c>
      <c r="Y61" t="s">
        <v>644</v>
      </c>
      <c r="Z61">
        <v>0</v>
      </c>
      <c r="AH61" s="15">
        <v>1</v>
      </c>
      <c r="AI61" t="s">
        <v>645</v>
      </c>
    </row>
    <row r="62" spans="1:35" x14ac:dyDescent="0.25">
      <c r="A62" s="16" t="s">
        <v>438</v>
      </c>
      <c r="B62">
        <v>14723</v>
      </c>
      <c r="C62" s="16" t="s">
        <v>239</v>
      </c>
      <c r="D62" s="16" t="s">
        <v>840</v>
      </c>
      <c r="E62" s="16" t="s">
        <v>438</v>
      </c>
      <c r="F62" t="s">
        <v>841</v>
      </c>
      <c r="I62" t="s">
        <v>708</v>
      </c>
      <c r="J62" t="s">
        <v>647</v>
      </c>
      <c r="K62" s="14">
        <v>44777</v>
      </c>
      <c r="L62">
        <v>1</v>
      </c>
      <c r="M62" t="s">
        <v>636</v>
      </c>
      <c r="N62" t="s">
        <v>637</v>
      </c>
      <c r="O62" t="s">
        <v>638</v>
      </c>
      <c r="P62" t="s">
        <v>639</v>
      </c>
      <c r="Q62" t="s">
        <v>640</v>
      </c>
      <c r="R62" t="s">
        <v>641</v>
      </c>
      <c r="S62" s="15">
        <v>4056.68</v>
      </c>
      <c r="U62" t="s">
        <v>642</v>
      </c>
      <c r="V62" t="s">
        <v>643</v>
      </c>
      <c r="W62">
        <v>0</v>
      </c>
      <c r="X62">
        <v>0</v>
      </c>
      <c r="Y62" t="s">
        <v>644</v>
      </c>
      <c r="Z62">
        <v>0</v>
      </c>
      <c r="AH62" s="15">
        <v>1</v>
      </c>
      <c r="AI62" t="s">
        <v>645</v>
      </c>
    </row>
    <row r="63" spans="1:35" x14ac:dyDescent="0.25">
      <c r="A63" s="16" t="s">
        <v>334</v>
      </c>
      <c r="B63">
        <v>14710</v>
      </c>
      <c r="C63" s="16" t="s">
        <v>863</v>
      </c>
      <c r="D63" s="16" t="s">
        <v>239</v>
      </c>
      <c r="E63" s="16" t="s">
        <v>841</v>
      </c>
      <c r="I63" t="s">
        <v>709</v>
      </c>
      <c r="J63" t="s">
        <v>647</v>
      </c>
      <c r="K63" s="14">
        <v>44777</v>
      </c>
      <c r="L63">
        <v>1</v>
      </c>
      <c r="M63" t="s">
        <v>636</v>
      </c>
      <c r="N63" t="s">
        <v>637</v>
      </c>
      <c r="O63" t="s">
        <v>638</v>
      </c>
      <c r="P63" t="s">
        <v>639</v>
      </c>
      <c r="Q63" t="s">
        <v>640</v>
      </c>
      <c r="R63" t="s">
        <v>641</v>
      </c>
      <c r="S63" s="15">
        <v>13970.44</v>
      </c>
      <c r="U63" t="s">
        <v>642</v>
      </c>
      <c r="V63" t="s">
        <v>643</v>
      </c>
      <c r="W63">
        <v>0</v>
      </c>
      <c r="X63">
        <v>0</v>
      </c>
      <c r="Y63" t="s">
        <v>644</v>
      </c>
      <c r="Z63">
        <v>0</v>
      </c>
      <c r="AH63" s="15">
        <v>1</v>
      </c>
      <c r="AI63" t="s">
        <v>645</v>
      </c>
    </row>
    <row r="64" spans="1:35" x14ac:dyDescent="0.25">
      <c r="A64" s="16" t="s">
        <v>140</v>
      </c>
      <c r="B64">
        <v>14714</v>
      </c>
      <c r="C64" s="16" t="s">
        <v>239</v>
      </c>
      <c r="D64" s="16" t="s">
        <v>840</v>
      </c>
      <c r="E64" s="16" t="s">
        <v>140</v>
      </c>
      <c r="F64" t="s">
        <v>841</v>
      </c>
      <c r="I64" t="s">
        <v>710</v>
      </c>
      <c r="J64" t="s">
        <v>647</v>
      </c>
      <c r="K64" s="14">
        <v>44777</v>
      </c>
      <c r="L64">
        <v>1</v>
      </c>
      <c r="M64" t="s">
        <v>636</v>
      </c>
      <c r="N64" t="s">
        <v>637</v>
      </c>
      <c r="O64" t="s">
        <v>638</v>
      </c>
      <c r="P64" t="s">
        <v>639</v>
      </c>
      <c r="Q64" t="s">
        <v>640</v>
      </c>
      <c r="R64" t="s">
        <v>641</v>
      </c>
      <c r="S64" s="15">
        <v>91499.87</v>
      </c>
      <c r="U64" t="s">
        <v>642</v>
      </c>
      <c r="V64" t="s">
        <v>643</v>
      </c>
      <c r="W64">
        <v>0</v>
      </c>
      <c r="X64">
        <v>0</v>
      </c>
      <c r="Y64" t="s">
        <v>644</v>
      </c>
      <c r="Z64">
        <v>0</v>
      </c>
      <c r="AH64" s="15">
        <v>1</v>
      </c>
      <c r="AI64" t="s">
        <v>645</v>
      </c>
    </row>
    <row r="65" spans="1:35" x14ac:dyDescent="0.25">
      <c r="A65" s="16" t="s">
        <v>572</v>
      </c>
      <c r="B65">
        <v>18255</v>
      </c>
      <c r="C65" s="16" t="s">
        <v>839</v>
      </c>
      <c r="D65" s="16" t="s">
        <v>840</v>
      </c>
      <c r="E65" s="16" t="s">
        <v>572</v>
      </c>
      <c r="F65" t="s">
        <v>841</v>
      </c>
      <c r="I65" t="s">
        <v>711</v>
      </c>
      <c r="J65" t="s">
        <v>647</v>
      </c>
      <c r="K65" s="14">
        <v>44777</v>
      </c>
      <c r="L65">
        <v>1</v>
      </c>
      <c r="M65" t="s">
        <v>636</v>
      </c>
      <c r="N65" t="s">
        <v>637</v>
      </c>
      <c r="O65" t="s">
        <v>638</v>
      </c>
      <c r="P65" t="s">
        <v>639</v>
      </c>
      <c r="Q65" t="s">
        <v>640</v>
      </c>
      <c r="R65" t="s">
        <v>641</v>
      </c>
      <c r="S65" s="15">
        <v>553.92999999999995</v>
      </c>
      <c r="U65" t="s">
        <v>642</v>
      </c>
      <c r="V65" t="s">
        <v>643</v>
      </c>
      <c r="W65">
        <v>0</v>
      </c>
      <c r="X65">
        <v>0</v>
      </c>
      <c r="Y65" t="s">
        <v>644</v>
      </c>
      <c r="Z65">
        <v>0</v>
      </c>
      <c r="AH65" s="15">
        <v>1</v>
      </c>
      <c r="AI65" t="s">
        <v>645</v>
      </c>
    </row>
    <row r="66" spans="1:35" x14ac:dyDescent="0.25">
      <c r="A66" s="16" t="s">
        <v>524</v>
      </c>
      <c r="B66">
        <v>18045</v>
      </c>
      <c r="C66" s="16" t="s">
        <v>239</v>
      </c>
      <c r="D66" s="16" t="s">
        <v>840</v>
      </c>
      <c r="E66" s="16" t="s">
        <v>524</v>
      </c>
      <c r="F66" t="s">
        <v>841</v>
      </c>
      <c r="I66" t="s">
        <v>712</v>
      </c>
      <c r="J66" t="s">
        <v>647</v>
      </c>
      <c r="K66" s="14">
        <v>44777</v>
      </c>
      <c r="L66">
        <v>1</v>
      </c>
      <c r="M66" t="s">
        <v>636</v>
      </c>
      <c r="N66" t="s">
        <v>637</v>
      </c>
      <c r="O66" t="s">
        <v>638</v>
      </c>
      <c r="P66" t="s">
        <v>639</v>
      </c>
      <c r="Q66" t="s">
        <v>640</v>
      </c>
      <c r="R66" t="s">
        <v>641</v>
      </c>
      <c r="S66" s="15">
        <v>3135.39</v>
      </c>
      <c r="U66" t="s">
        <v>642</v>
      </c>
      <c r="V66" t="s">
        <v>643</v>
      </c>
      <c r="W66">
        <v>0</v>
      </c>
      <c r="X66">
        <v>0</v>
      </c>
      <c r="Y66" t="s">
        <v>644</v>
      </c>
      <c r="Z66">
        <v>0</v>
      </c>
      <c r="AH66" s="15">
        <v>1</v>
      </c>
      <c r="AI66" t="s">
        <v>645</v>
      </c>
    </row>
    <row r="67" spans="1:35" x14ac:dyDescent="0.25">
      <c r="A67" s="16" t="s">
        <v>530</v>
      </c>
      <c r="B67">
        <v>14731</v>
      </c>
      <c r="C67" s="16" t="s">
        <v>239</v>
      </c>
      <c r="D67" s="16" t="s">
        <v>840</v>
      </c>
      <c r="E67" s="16" t="s">
        <v>530</v>
      </c>
      <c r="F67" t="s">
        <v>841</v>
      </c>
      <c r="I67" t="s">
        <v>713</v>
      </c>
      <c r="J67" t="s">
        <v>647</v>
      </c>
      <c r="K67" s="14">
        <v>44777</v>
      </c>
      <c r="L67">
        <v>1</v>
      </c>
      <c r="M67" t="s">
        <v>636</v>
      </c>
      <c r="N67" t="s">
        <v>637</v>
      </c>
      <c r="O67" t="s">
        <v>638</v>
      </c>
      <c r="P67" t="s">
        <v>639</v>
      </c>
      <c r="Q67" t="s">
        <v>640</v>
      </c>
      <c r="R67" t="s">
        <v>641</v>
      </c>
      <c r="S67" s="15">
        <v>1604.57</v>
      </c>
      <c r="U67" t="s">
        <v>642</v>
      </c>
      <c r="V67" t="s">
        <v>643</v>
      </c>
      <c r="W67">
        <v>0</v>
      </c>
      <c r="X67">
        <v>0</v>
      </c>
      <c r="Y67" t="s">
        <v>644</v>
      </c>
      <c r="Z67">
        <v>0</v>
      </c>
      <c r="AH67" s="15">
        <v>1</v>
      </c>
      <c r="AI67" t="s">
        <v>645</v>
      </c>
    </row>
    <row r="68" spans="1:35" x14ac:dyDescent="0.25">
      <c r="A68" s="16" t="s">
        <v>536</v>
      </c>
      <c r="B68">
        <v>16123</v>
      </c>
      <c r="C68" s="16" t="s">
        <v>839</v>
      </c>
      <c r="D68" s="16" t="s">
        <v>840</v>
      </c>
      <c r="E68" s="16" t="s">
        <v>864</v>
      </c>
      <c r="F68" t="s">
        <v>865</v>
      </c>
      <c r="G68" t="s">
        <v>841</v>
      </c>
      <c r="I68" t="s">
        <v>714</v>
      </c>
      <c r="J68" t="s">
        <v>647</v>
      </c>
      <c r="K68" s="14">
        <v>44777</v>
      </c>
      <c r="L68">
        <v>1</v>
      </c>
      <c r="M68" t="s">
        <v>636</v>
      </c>
      <c r="N68" t="s">
        <v>637</v>
      </c>
      <c r="O68" t="s">
        <v>638</v>
      </c>
      <c r="P68" t="s">
        <v>639</v>
      </c>
      <c r="Q68" t="s">
        <v>640</v>
      </c>
      <c r="R68" t="s">
        <v>641</v>
      </c>
      <c r="S68" s="15">
        <v>835.1</v>
      </c>
      <c r="U68" t="s">
        <v>642</v>
      </c>
      <c r="V68" t="s">
        <v>643</v>
      </c>
      <c r="W68">
        <v>0</v>
      </c>
      <c r="X68">
        <v>0</v>
      </c>
      <c r="Y68" t="s">
        <v>644</v>
      </c>
      <c r="Z68">
        <v>0</v>
      </c>
      <c r="AH68" s="15">
        <v>1</v>
      </c>
      <c r="AI68" t="s">
        <v>645</v>
      </c>
    </row>
    <row r="69" spans="1:35" x14ac:dyDescent="0.25">
      <c r="A69" s="16" t="s">
        <v>497</v>
      </c>
      <c r="B69">
        <v>18463</v>
      </c>
      <c r="C69" s="16" t="s">
        <v>839</v>
      </c>
      <c r="D69" s="16" t="s">
        <v>840</v>
      </c>
      <c r="E69" s="16" t="s">
        <v>497</v>
      </c>
      <c r="F69" t="s">
        <v>841</v>
      </c>
      <c r="I69" t="s">
        <v>715</v>
      </c>
      <c r="J69" t="s">
        <v>647</v>
      </c>
      <c r="K69" s="14">
        <v>44777</v>
      </c>
      <c r="L69">
        <v>1</v>
      </c>
      <c r="M69" t="s">
        <v>636</v>
      </c>
      <c r="N69" t="s">
        <v>637</v>
      </c>
      <c r="O69" t="s">
        <v>638</v>
      </c>
      <c r="P69" t="s">
        <v>639</v>
      </c>
      <c r="Q69" t="s">
        <v>640</v>
      </c>
      <c r="R69" t="s">
        <v>641</v>
      </c>
      <c r="S69" s="15">
        <v>833.81</v>
      </c>
      <c r="U69" t="s">
        <v>642</v>
      </c>
      <c r="V69" t="s">
        <v>643</v>
      </c>
      <c r="W69">
        <v>0</v>
      </c>
      <c r="X69">
        <v>0</v>
      </c>
      <c r="Y69" t="s">
        <v>644</v>
      </c>
      <c r="Z69">
        <v>0</v>
      </c>
      <c r="AH69" s="15">
        <v>1</v>
      </c>
      <c r="AI69" t="s">
        <v>645</v>
      </c>
    </row>
    <row r="70" spans="1:35" x14ac:dyDescent="0.25">
      <c r="A70" s="16" t="s">
        <v>503</v>
      </c>
      <c r="B70">
        <v>18488</v>
      </c>
      <c r="C70" s="16" t="s">
        <v>839</v>
      </c>
      <c r="D70" s="16" t="s">
        <v>840</v>
      </c>
      <c r="E70" s="16" t="s">
        <v>503</v>
      </c>
      <c r="F70" t="s">
        <v>841</v>
      </c>
      <c r="I70" t="s">
        <v>716</v>
      </c>
      <c r="J70" t="s">
        <v>647</v>
      </c>
      <c r="K70" s="14">
        <v>44777</v>
      </c>
      <c r="L70">
        <v>1</v>
      </c>
      <c r="M70" t="s">
        <v>636</v>
      </c>
      <c r="N70" t="s">
        <v>637</v>
      </c>
      <c r="O70" t="s">
        <v>638</v>
      </c>
      <c r="P70" t="s">
        <v>639</v>
      </c>
      <c r="Q70" t="s">
        <v>640</v>
      </c>
      <c r="R70" t="s">
        <v>641</v>
      </c>
      <c r="S70" s="15">
        <v>792.45</v>
      </c>
      <c r="U70" t="s">
        <v>642</v>
      </c>
      <c r="V70" t="s">
        <v>643</v>
      </c>
      <c r="W70">
        <v>0</v>
      </c>
      <c r="X70">
        <v>0</v>
      </c>
      <c r="Y70" t="s">
        <v>644</v>
      </c>
      <c r="Z70">
        <v>0</v>
      </c>
      <c r="AH70" s="15">
        <v>1</v>
      </c>
      <c r="AI70" t="s">
        <v>645</v>
      </c>
    </row>
    <row r="71" spans="1:35" x14ac:dyDescent="0.25">
      <c r="A71" s="16" t="s">
        <v>345</v>
      </c>
      <c r="B71">
        <v>18003</v>
      </c>
      <c r="C71" s="16" t="s">
        <v>839</v>
      </c>
      <c r="D71" s="16" t="s">
        <v>840</v>
      </c>
      <c r="E71" s="16" t="s">
        <v>345</v>
      </c>
      <c r="F71" t="s">
        <v>841</v>
      </c>
      <c r="I71" t="s">
        <v>717</v>
      </c>
      <c r="J71" t="s">
        <v>647</v>
      </c>
      <c r="K71" s="14">
        <v>44777</v>
      </c>
      <c r="L71">
        <v>1</v>
      </c>
      <c r="M71" t="s">
        <v>636</v>
      </c>
      <c r="N71" t="s">
        <v>637</v>
      </c>
      <c r="O71" t="s">
        <v>638</v>
      </c>
      <c r="P71" t="s">
        <v>639</v>
      </c>
      <c r="Q71" t="s">
        <v>640</v>
      </c>
      <c r="R71" t="s">
        <v>641</v>
      </c>
      <c r="S71" s="15">
        <v>718.63</v>
      </c>
      <c r="U71" t="s">
        <v>642</v>
      </c>
      <c r="V71" t="s">
        <v>643</v>
      </c>
      <c r="W71">
        <v>0</v>
      </c>
      <c r="X71">
        <v>0</v>
      </c>
      <c r="Y71" t="s">
        <v>644</v>
      </c>
      <c r="Z71">
        <v>0</v>
      </c>
      <c r="AH71" s="15">
        <v>1</v>
      </c>
      <c r="AI71" t="s">
        <v>645</v>
      </c>
    </row>
    <row r="72" spans="1:35" x14ac:dyDescent="0.25">
      <c r="A72" s="16" t="s">
        <v>509</v>
      </c>
      <c r="B72">
        <v>18198</v>
      </c>
      <c r="C72" s="16" t="s">
        <v>839</v>
      </c>
      <c r="D72" s="16" t="s">
        <v>840</v>
      </c>
      <c r="E72" s="16" t="s">
        <v>509</v>
      </c>
      <c r="F72" t="s">
        <v>841</v>
      </c>
      <c r="I72" t="s">
        <v>718</v>
      </c>
      <c r="J72" t="s">
        <v>647</v>
      </c>
      <c r="K72" s="14">
        <v>44777</v>
      </c>
      <c r="L72">
        <v>1</v>
      </c>
      <c r="M72" t="s">
        <v>636</v>
      </c>
      <c r="N72" t="s">
        <v>637</v>
      </c>
      <c r="O72" t="s">
        <v>638</v>
      </c>
      <c r="P72" t="s">
        <v>639</v>
      </c>
      <c r="Q72" t="s">
        <v>640</v>
      </c>
      <c r="R72" t="s">
        <v>641</v>
      </c>
      <c r="S72" s="15">
        <v>942.7</v>
      </c>
      <c r="U72" t="s">
        <v>642</v>
      </c>
      <c r="V72" t="s">
        <v>643</v>
      </c>
      <c r="W72">
        <v>0</v>
      </c>
      <c r="X72">
        <v>0</v>
      </c>
      <c r="Y72" t="s">
        <v>644</v>
      </c>
      <c r="Z72">
        <v>0</v>
      </c>
      <c r="AH72" s="15">
        <v>1</v>
      </c>
      <c r="AI72" t="s">
        <v>645</v>
      </c>
    </row>
    <row r="73" spans="1:35" x14ac:dyDescent="0.25">
      <c r="A73" s="16" t="s">
        <v>515</v>
      </c>
      <c r="B73">
        <v>14682</v>
      </c>
      <c r="C73" s="16" t="s">
        <v>239</v>
      </c>
      <c r="D73" s="16" t="s">
        <v>840</v>
      </c>
      <c r="E73" s="16" t="s">
        <v>515</v>
      </c>
      <c r="F73" t="s">
        <v>841</v>
      </c>
      <c r="I73" t="s">
        <v>719</v>
      </c>
      <c r="J73" t="s">
        <v>647</v>
      </c>
      <c r="K73" s="14">
        <v>44777</v>
      </c>
      <c r="L73">
        <v>1</v>
      </c>
      <c r="M73" t="s">
        <v>636</v>
      </c>
      <c r="N73" t="s">
        <v>637</v>
      </c>
      <c r="O73" t="s">
        <v>638</v>
      </c>
      <c r="P73" t="s">
        <v>639</v>
      </c>
      <c r="Q73" t="s">
        <v>640</v>
      </c>
      <c r="R73" t="s">
        <v>641</v>
      </c>
      <c r="S73" s="15">
        <v>5240.83</v>
      </c>
      <c r="U73" t="s">
        <v>642</v>
      </c>
      <c r="V73" t="s">
        <v>643</v>
      </c>
      <c r="W73">
        <v>0</v>
      </c>
      <c r="X73">
        <v>0</v>
      </c>
      <c r="Y73" t="s">
        <v>644</v>
      </c>
      <c r="Z73">
        <v>0</v>
      </c>
      <c r="AH73" s="15">
        <v>1</v>
      </c>
      <c r="AI73" t="s">
        <v>645</v>
      </c>
    </row>
    <row r="74" spans="1:35" x14ac:dyDescent="0.25">
      <c r="A74" s="16" t="s">
        <v>521</v>
      </c>
      <c r="B74">
        <v>14683</v>
      </c>
      <c r="C74" s="16" t="s">
        <v>239</v>
      </c>
      <c r="D74" s="16" t="s">
        <v>840</v>
      </c>
      <c r="E74" s="16" t="s">
        <v>521</v>
      </c>
      <c r="F74" t="s">
        <v>841</v>
      </c>
      <c r="I74" t="s">
        <v>720</v>
      </c>
      <c r="J74" t="s">
        <v>647</v>
      </c>
      <c r="K74" s="14">
        <v>44777</v>
      </c>
      <c r="L74">
        <v>1</v>
      </c>
      <c r="M74" t="s">
        <v>636</v>
      </c>
      <c r="N74" t="s">
        <v>637</v>
      </c>
      <c r="O74" t="s">
        <v>638</v>
      </c>
      <c r="P74" t="s">
        <v>639</v>
      </c>
      <c r="Q74" t="s">
        <v>640</v>
      </c>
      <c r="R74" t="s">
        <v>641</v>
      </c>
      <c r="S74" s="15">
        <v>7768.75</v>
      </c>
      <c r="U74" t="s">
        <v>642</v>
      </c>
      <c r="V74" t="s">
        <v>643</v>
      </c>
      <c r="W74">
        <v>0</v>
      </c>
      <c r="X74">
        <v>0</v>
      </c>
      <c r="Y74" t="s">
        <v>644</v>
      </c>
      <c r="Z74">
        <v>0</v>
      </c>
      <c r="AH74" s="15">
        <v>1</v>
      </c>
      <c r="AI74" t="s">
        <v>645</v>
      </c>
    </row>
    <row r="75" spans="1:35" x14ac:dyDescent="0.25">
      <c r="A75" s="16" t="s">
        <v>527</v>
      </c>
      <c r="B75">
        <v>18396</v>
      </c>
      <c r="C75" s="16" t="s">
        <v>839</v>
      </c>
      <c r="D75" s="16" t="s">
        <v>840</v>
      </c>
      <c r="E75" s="16" t="s">
        <v>866</v>
      </c>
      <c r="F75" t="s">
        <v>867</v>
      </c>
      <c r="G75" t="s">
        <v>862</v>
      </c>
      <c r="I75" t="s">
        <v>721</v>
      </c>
      <c r="J75" t="s">
        <v>647</v>
      </c>
      <c r="K75" s="14">
        <v>44777</v>
      </c>
      <c r="L75">
        <v>1</v>
      </c>
      <c r="M75" t="s">
        <v>636</v>
      </c>
      <c r="N75" t="s">
        <v>637</v>
      </c>
      <c r="O75" t="s">
        <v>638</v>
      </c>
      <c r="P75" t="s">
        <v>639</v>
      </c>
      <c r="Q75" t="s">
        <v>640</v>
      </c>
      <c r="R75" t="s">
        <v>641</v>
      </c>
      <c r="S75" s="15">
        <v>410.92</v>
      </c>
      <c r="U75" t="s">
        <v>642</v>
      </c>
      <c r="V75" t="s">
        <v>643</v>
      </c>
      <c r="W75">
        <v>0</v>
      </c>
      <c r="X75">
        <v>0</v>
      </c>
      <c r="Y75" t="s">
        <v>644</v>
      </c>
      <c r="Z75">
        <v>0</v>
      </c>
      <c r="AH75" s="15">
        <v>1</v>
      </c>
      <c r="AI75" t="s">
        <v>645</v>
      </c>
    </row>
    <row r="76" spans="1:35" x14ac:dyDescent="0.25">
      <c r="A76" s="16" t="s">
        <v>533</v>
      </c>
      <c r="B76">
        <v>14685</v>
      </c>
      <c r="C76" s="16" t="s">
        <v>239</v>
      </c>
      <c r="D76" s="16" t="s">
        <v>840</v>
      </c>
      <c r="E76" s="16" t="s">
        <v>868</v>
      </c>
      <c r="F76" t="s">
        <v>843</v>
      </c>
      <c r="G76" t="s">
        <v>841</v>
      </c>
      <c r="I76" t="s">
        <v>722</v>
      </c>
      <c r="J76" t="s">
        <v>647</v>
      </c>
      <c r="K76" s="14">
        <v>44777</v>
      </c>
      <c r="L76">
        <v>1</v>
      </c>
      <c r="M76" t="s">
        <v>636</v>
      </c>
      <c r="N76" t="s">
        <v>637</v>
      </c>
      <c r="O76" t="s">
        <v>638</v>
      </c>
      <c r="P76" t="s">
        <v>639</v>
      </c>
      <c r="Q76" t="s">
        <v>640</v>
      </c>
      <c r="R76" t="s">
        <v>641</v>
      </c>
      <c r="S76" s="15">
        <v>78919.28</v>
      </c>
      <c r="U76" t="s">
        <v>642</v>
      </c>
      <c r="V76" t="s">
        <v>643</v>
      </c>
      <c r="W76">
        <v>0</v>
      </c>
      <c r="X76">
        <v>0</v>
      </c>
      <c r="Y76" t="s">
        <v>644</v>
      </c>
      <c r="Z76">
        <v>0</v>
      </c>
      <c r="AH76" s="15">
        <v>1</v>
      </c>
      <c r="AI76" t="s">
        <v>645</v>
      </c>
    </row>
    <row r="77" spans="1:35" x14ac:dyDescent="0.25">
      <c r="A77" s="16" t="s">
        <v>539</v>
      </c>
      <c r="B77">
        <v>14686</v>
      </c>
      <c r="C77" s="16" t="s">
        <v>239</v>
      </c>
      <c r="D77" s="16" t="s">
        <v>840</v>
      </c>
      <c r="E77" s="16" t="s">
        <v>539</v>
      </c>
      <c r="F77" t="s">
        <v>841</v>
      </c>
      <c r="I77" t="s">
        <v>723</v>
      </c>
      <c r="J77" t="s">
        <v>647</v>
      </c>
      <c r="K77" s="14">
        <v>44777</v>
      </c>
      <c r="L77">
        <v>1</v>
      </c>
      <c r="M77" t="s">
        <v>636</v>
      </c>
      <c r="N77" t="s">
        <v>637</v>
      </c>
      <c r="O77" t="s">
        <v>638</v>
      </c>
      <c r="P77" t="s">
        <v>639</v>
      </c>
      <c r="Q77" t="s">
        <v>640</v>
      </c>
      <c r="R77" t="s">
        <v>641</v>
      </c>
      <c r="S77" s="15">
        <v>7193.7</v>
      </c>
      <c r="U77" t="s">
        <v>642</v>
      </c>
      <c r="V77" t="s">
        <v>643</v>
      </c>
      <c r="W77">
        <v>0</v>
      </c>
      <c r="X77">
        <v>0</v>
      </c>
      <c r="Y77" t="s">
        <v>644</v>
      </c>
      <c r="Z77">
        <v>0</v>
      </c>
      <c r="AH77" s="15">
        <v>1</v>
      </c>
      <c r="AI77" t="s">
        <v>645</v>
      </c>
    </row>
    <row r="78" spans="1:35" x14ac:dyDescent="0.25">
      <c r="A78" s="16" t="s">
        <v>545</v>
      </c>
      <c r="B78">
        <v>14687</v>
      </c>
      <c r="C78" s="16" t="s">
        <v>239</v>
      </c>
      <c r="D78" s="16" t="s">
        <v>840</v>
      </c>
      <c r="E78" s="16" t="s">
        <v>545</v>
      </c>
      <c r="F78" t="s">
        <v>841</v>
      </c>
      <c r="I78" t="s">
        <v>724</v>
      </c>
      <c r="J78" t="s">
        <v>647</v>
      </c>
      <c r="K78" s="14">
        <v>44777</v>
      </c>
      <c r="L78">
        <v>1</v>
      </c>
      <c r="M78" t="s">
        <v>636</v>
      </c>
      <c r="N78" t="s">
        <v>637</v>
      </c>
      <c r="O78" t="s">
        <v>638</v>
      </c>
      <c r="P78" t="s">
        <v>639</v>
      </c>
      <c r="Q78" t="s">
        <v>640</v>
      </c>
      <c r="R78" t="s">
        <v>641</v>
      </c>
      <c r="S78" s="15">
        <v>5910.04</v>
      </c>
      <c r="U78" t="s">
        <v>642</v>
      </c>
      <c r="V78" t="s">
        <v>643</v>
      </c>
      <c r="W78">
        <v>0</v>
      </c>
      <c r="X78">
        <v>0</v>
      </c>
      <c r="Y78" t="s">
        <v>644</v>
      </c>
      <c r="Z78">
        <v>0</v>
      </c>
      <c r="AH78" s="15">
        <v>1</v>
      </c>
      <c r="AI78" t="s">
        <v>645</v>
      </c>
    </row>
    <row r="79" spans="1:35" x14ac:dyDescent="0.25">
      <c r="A79" s="16" t="s">
        <v>551</v>
      </c>
      <c r="B79">
        <v>14688</v>
      </c>
      <c r="C79" s="16" t="s">
        <v>239</v>
      </c>
      <c r="D79" s="16" t="s">
        <v>840</v>
      </c>
      <c r="E79" s="16" t="s">
        <v>551</v>
      </c>
      <c r="F79" t="s">
        <v>841</v>
      </c>
      <c r="I79" t="s">
        <v>725</v>
      </c>
      <c r="J79" t="s">
        <v>647</v>
      </c>
      <c r="K79" s="14">
        <v>44777</v>
      </c>
      <c r="L79">
        <v>1</v>
      </c>
      <c r="M79" t="s">
        <v>636</v>
      </c>
      <c r="N79" t="s">
        <v>637</v>
      </c>
      <c r="O79" t="s">
        <v>638</v>
      </c>
      <c r="P79" t="s">
        <v>639</v>
      </c>
      <c r="Q79" t="s">
        <v>640</v>
      </c>
      <c r="R79" t="s">
        <v>641</v>
      </c>
      <c r="S79" s="15">
        <v>1524.48</v>
      </c>
      <c r="U79" t="s">
        <v>642</v>
      </c>
      <c r="V79" t="s">
        <v>643</v>
      </c>
      <c r="W79">
        <v>0</v>
      </c>
      <c r="X79">
        <v>0</v>
      </c>
      <c r="Y79" t="s">
        <v>644</v>
      </c>
      <c r="Z79">
        <v>0</v>
      </c>
      <c r="AH79" s="15">
        <v>1</v>
      </c>
      <c r="AI79" t="s">
        <v>645</v>
      </c>
    </row>
    <row r="80" spans="1:35" x14ac:dyDescent="0.25">
      <c r="A80" s="16" t="s">
        <v>411</v>
      </c>
      <c r="B80">
        <v>14677</v>
      </c>
      <c r="C80" s="16" t="s">
        <v>411</v>
      </c>
      <c r="D80" s="16" t="s">
        <v>839</v>
      </c>
      <c r="E80" s="16" t="s">
        <v>841</v>
      </c>
      <c r="I80" t="s">
        <v>726</v>
      </c>
      <c r="J80" t="s">
        <v>647</v>
      </c>
      <c r="K80" s="14">
        <v>44777</v>
      </c>
      <c r="L80">
        <v>1</v>
      </c>
      <c r="M80" t="s">
        <v>636</v>
      </c>
      <c r="N80" t="s">
        <v>637</v>
      </c>
      <c r="O80" t="s">
        <v>638</v>
      </c>
      <c r="P80" t="s">
        <v>639</v>
      </c>
      <c r="Q80" t="s">
        <v>640</v>
      </c>
      <c r="R80" t="s">
        <v>641</v>
      </c>
      <c r="S80" s="15">
        <v>815.21</v>
      </c>
      <c r="U80" t="s">
        <v>642</v>
      </c>
      <c r="V80" t="s">
        <v>643</v>
      </c>
      <c r="W80">
        <v>0</v>
      </c>
      <c r="X80">
        <v>0</v>
      </c>
      <c r="Y80" t="s">
        <v>644</v>
      </c>
      <c r="Z80">
        <v>0</v>
      </c>
      <c r="AH80" s="15">
        <v>1</v>
      </c>
      <c r="AI80" t="s">
        <v>645</v>
      </c>
    </row>
    <row r="81" spans="1:35" x14ac:dyDescent="0.25">
      <c r="A81" s="16" t="s">
        <v>556</v>
      </c>
      <c r="B81">
        <v>14689</v>
      </c>
      <c r="C81" s="16" t="s">
        <v>239</v>
      </c>
      <c r="D81" s="16" t="s">
        <v>840</v>
      </c>
      <c r="E81" s="16" t="s">
        <v>556</v>
      </c>
      <c r="F81" t="s">
        <v>841</v>
      </c>
      <c r="I81" t="s">
        <v>727</v>
      </c>
      <c r="J81" t="s">
        <v>647</v>
      </c>
      <c r="K81" s="14">
        <v>44777</v>
      </c>
      <c r="L81">
        <v>1</v>
      </c>
      <c r="M81" t="s">
        <v>636</v>
      </c>
      <c r="N81" t="s">
        <v>637</v>
      </c>
      <c r="O81" t="s">
        <v>638</v>
      </c>
      <c r="P81" t="s">
        <v>639</v>
      </c>
      <c r="Q81" t="s">
        <v>640</v>
      </c>
      <c r="R81" t="s">
        <v>641</v>
      </c>
      <c r="S81" s="15">
        <v>2242.31</v>
      </c>
      <c r="U81" t="s">
        <v>642</v>
      </c>
      <c r="V81" t="s">
        <v>643</v>
      </c>
      <c r="W81">
        <v>0</v>
      </c>
      <c r="X81">
        <v>0</v>
      </c>
      <c r="Y81" t="s">
        <v>644</v>
      </c>
      <c r="Z81">
        <v>0</v>
      </c>
      <c r="AH81" s="15">
        <v>1</v>
      </c>
      <c r="AI81" t="s">
        <v>645</v>
      </c>
    </row>
    <row r="82" spans="1:35" x14ac:dyDescent="0.25">
      <c r="A82" s="16" t="s">
        <v>562</v>
      </c>
      <c r="B82">
        <v>14691</v>
      </c>
      <c r="C82" s="16" t="s">
        <v>239</v>
      </c>
      <c r="D82" s="16" t="s">
        <v>840</v>
      </c>
      <c r="E82" s="16" t="s">
        <v>562</v>
      </c>
      <c r="F82" t="s">
        <v>841</v>
      </c>
      <c r="I82" t="s">
        <v>728</v>
      </c>
      <c r="J82" t="s">
        <v>647</v>
      </c>
      <c r="K82" s="14">
        <v>44777</v>
      </c>
      <c r="L82">
        <v>1</v>
      </c>
      <c r="M82" t="s">
        <v>636</v>
      </c>
      <c r="N82" t="s">
        <v>637</v>
      </c>
      <c r="O82" t="s">
        <v>638</v>
      </c>
      <c r="P82" t="s">
        <v>639</v>
      </c>
      <c r="Q82" t="s">
        <v>640</v>
      </c>
      <c r="R82" t="s">
        <v>641</v>
      </c>
      <c r="S82" s="15">
        <v>12980.34</v>
      </c>
      <c r="U82" t="s">
        <v>642</v>
      </c>
      <c r="V82" t="s">
        <v>643</v>
      </c>
      <c r="W82">
        <v>0</v>
      </c>
      <c r="X82">
        <v>0</v>
      </c>
      <c r="Y82" t="s">
        <v>644</v>
      </c>
      <c r="Z82">
        <v>0</v>
      </c>
      <c r="AH82" s="15">
        <v>1</v>
      </c>
      <c r="AI82" t="s">
        <v>645</v>
      </c>
    </row>
    <row r="83" spans="1:35" x14ac:dyDescent="0.25">
      <c r="A83" s="16" t="s">
        <v>567</v>
      </c>
      <c r="B83">
        <v>14693</v>
      </c>
      <c r="C83" s="16" t="s">
        <v>239</v>
      </c>
      <c r="D83" s="16" t="s">
        <v>840</v>
      </c>
      <c r="E83" s="16" t="s">
        <v>567</v>
      </c>
      <c r="F83" t="s">
        <v>841</v>
      </c>
      <c r="I83" t="s">
        <v>729</v>
      </c>
      <c r="J83" t="s">
        <v>647</v>
      </c>
      <c r="K83" s="14">
        <v>44777</v>
      </c>
      <c r="L83">
        <v>1</v>
      </c>
      <c r="M83" t="s">
        <v>636</v>
      </c>
      <c r="N83" t="s">
        <v>637</v>
      </c>
      <c r="O83" t="s">
        <v>638</v>
      </c>
      <c r="P83" t="s">
        <v>639</v>
      </c>
      <c r="Q83" t="s">
        <v>640</v>
      </c>
      <c r="R83" t="s">
        <v>641</v>
      </c>
      <c r="S83" s="15">
        <v>47507.47</v>
      </c>
      <c r="U83" t="s">
        <v>642</v>
      </c>
      <c r="V83" t="s">
        <v>643</v>
      </c>
      <c r="W83">
        <v>0</v>
      </c>
      <c r="X83">
        <v>0</v>
      </c>
      <c r="Y83" t="s">
        <v>644</v>
      </c>
      <c r="Z83">
        <v>0</v>
      </c>
      <c r="AH83" s="15">
        <v>1</v>
      </c>
      <c r="AI83" t="s">
        <v>645</v>
      </c>
    </row>
    <row r="84" spans="1:35" x14ac:dyDescent="0.25">
      <c r="A84" s="16" t="s">
        <v>303</v>
      </c>
      <c r="B84">
        <v>14663</v>
      </c>
      <c r="C84" s="16" t="s">
        <v>239</v>
      </c>
      <c r="D84" s="16" t="s">
        <v>840</v>
      </c>
      <c r="E84" s="16" t="s">
        <v>303</v>
      </c>
      <c r="F84" t="s">
        <v>841</v>
      </c>
      <c r="I84" t="s">
        <v>730</v>
      </c>
      <c r="J84" t="s">
        <v>647</v>
      </c>
      <c r="K84" s="14">
        <v>44777</v>
      </c>
      <c r="L84">
        <v>1</v>
      </c>
      <c r="M84" t="s">
        <v>636</v>
      </c>
      <c r="N84" t="s">
        <v>637</v>
      </c>
      <c r="O84" t="s">
        <v>638</v>
      </c>
      <c r="P84" t="s">
        <v>639</v>
      </c>
      <c r="Q84" t="s">
        <v>640</v>
      </c>
      <c r="R84" t="s">
        <v>641</v>
      </c>
      <c r="S84" s="15">
        <v>65680.05</v>
      </c>
      <c r="U84" t="s">
        <v>642</v>
      </c>
      <c r="V84" t="s">
        <v>643</v>
      </c>
      <c r="W84">
        <v>0</v>
      </c>
      <c r="X84">
        <v>0</v>
      </c>
      <c r="Y84" t="s">
        <v>644</v>
      </c>
      <c r="Z84">
        <v>0</v>
      </c>
      <c r="AH84" s="15">
        <v>1</v>
      </c>
      <c r="AI84" t="s">
        <v>645</v>
      </c>
    </row>
    <row r="85" spans="1:35" x14ac:dyDescent="0.25">
      <c r="A85" s="16" t="s">
        <v>870</v>
      </c>
      <c r="B85">
        <v>10948</v>
      </c>
      <c r="C85" s="16" t="s">
        <v>326</v>
      </c>
      <c r="D85" s="16" t="s">
        <v>869</v>
      </c>
      <c r="E85" s="16" t="s">
        <v>870</v>
      </c>
      <c r="F85" t="s">
        <v>3</v>
      </c>
      <c r="G85" t="s">
        <v>841</v>
      </c>
      <c r="I85" t="s">
        <v>731</v>
      </c>
      <c r="J85" t="s">
        <v>647</v>
      </c>
      <c r="K85" s="14">
        <v>44777</v>
      </c>
      <c r="L85">
        <v>1</v>
      </c>
      <c r="M85" t="s">
        <v>636</v>
      </c>
      <c r="N85" t="s">
        <v>637</v>
      </c>
      <c r="O85" t="s">
        <v>638</v>
      </c>
      <c r="P85" t="s">
        <v>639</v>
      </c>
      <c r="Q85" t="s">
        <v>640</v>
      </c>
      <c r="R85" t="s">
        <v>641</v>
      </c>
      <c r="S85" s="15">
        <v>47325.62</v>
      </c>
      <c r="U85" t="s">
        <v>642</v>
      </c>
      <c r="V85" t="s">
        <v>643</v>
      </c>
      <c r="W85">
        <v>0</v>
      </c>
      <c r="X85">
        <v>0</v>
      </c>
      <c r="Y85" t="s">
        <v>644</v>
      </c>
      <c r="Z85">
        <v>0</v>
      </c>
      <c r="AH85" s="15">
        <v>1</v>
      </c>
      <c r="AI85" t="s">
        <v>645</v>
      </c>
    </row>
    <row r="86" spans="1:35" x14ac:dyDescent="0.25">
      <c r="A86" s="16" t="s">
        <v>315</v>
      </c>
      <c r="B86">
        <v>14846</v>
      </c>
      <c r="C86" s="16" t="s">
        <v>839</v>
      </c>
      <c r="D86" s="16" t="s">
        <v>840</v>
      </c>
      <c r="E86" s="16" t="s">
        <v>315</v>
      </c>
      <c r="F86" t="s">
        <v>841</v>
      </c>
      <c r="I86" t="s">
        <v>732</v>
      </c>
      <c r="J86" t="s">
        <v>647</v>
      </c>
      <c r="K86" s="14">
        <v>44777</v>
      </c>
      <c r="L86">
        <v>1</v>
      </c>
      <c r="M86" t="s">
        <v>636</v>
      </c>
      <c r="N86" t="s">
        <v>637</v>
      </c>
      <c r="O86" t="s">
        <v>638</v>
      </c>
      <c r="P86" t="s">
        <v>639</v>
      </c>
      <c r="Q86" t="s">
        <v>640</v>
      </c>
      <c r="R86" t="s">
        <v>641</v>
      </c>
      <c r="S86" s="15">
        <v>1294.9100000000001</v>
      </c>
      <c r="U86" t="s">
        <v>642</v>
      </c>
      <c r="V86" t="s">
        <v>643</v>
      </c>
      <c r="W86">
        <v>0</v>
      </c>
      <c r="X86">
        <v>0</v>
      </c>
      <c r="Y86" t="s">
        <v>644</v>
      </c>
      <c r="Z86">
        <v>0</v>
      </c>
      <c r="AH86" s="15">
        <v>1</v>
      </c>
      <c r="AI86" t="s">
        <v>645</v>
      </c>
    </row>
    <row r="87" spans="1:35" x14ac:dyDescent="0.25">
      <c r="A87" s="16" t="s">
        <v>44</v>
      </c>
      <c r="B87">
        <v>14666</v>
      </c>
      <c r="C87" s="16" t="s">
        <v>839</v>
      </c>
      <c r="D87" s="16" t="s">
        <v>840</v>
      </c>
      <c r="E87" s="16" t="s">
        <v>44</v>
      </c>
      <c r="F87" t="s">
        <v>841</v>
      </c>
      <c r="I87" t="s">
        <v>733</v>
      </c>
      <c r="J87" t="s">
        <v>647</v>
      </c>
      <c r="K87" s="14">
        <v>44777</v>
      </c>
      <c r="L87">
        <v>1</v>
      </c>
      <c r="M87" t="s">
        <v>636</v>
      </c>
      <c r="N87" t="s">
        <v>637</v>
      </c>
      <c r="O87" t="s">
        <v>638</v>
      </c>
      <c r="P87" t="s">
        <v>639</v>
      </c>
      <c r="Q87" t="s">
        <v>640</v>
      </c>
      <c r="R87" t="s">
        <v>641</v>
      </c>
      <c r="S87" s="15">
        <v>1529.12</v>
      </c>
      <c r="U87" t="s">
        <v>642</v>
      </c>
      <c r="V87" t="s">
        <v>643</v>
      </c>
      <c r="W87">
        <v>0</v>
      </c>
      <c r="X87">
        <v>0</v>
      </c>
      <c r="Y87" t="s">
        <v>644</v>
      </c>
      <c r="Z87">
        <v>0</v>
      </c>
      <c r="AH87" s="15">
        <v>1</v>
      </c>
      <c r="AI87" t="s">
        <v>645</v>
      </c>
    </row>
    <row r="88" spans="1:35" x14ac:dyDescent="0.25">
      <c r="A88" s="16" t="s">
        <v>321</v>
      </c>
      <c r="B88">
        <v>18197</v>
      </c>
      <c r="C88" s="16" t="s">
        <v>839</v>
      </c>
      <c r="D88" s="16" t="s">
        <v>840</v>
      </c>
      <c r="E88" s="16" t="s">
        <v>321</v>
      </c>
      <c r="F88" t="s">
        <v>841</v>
      </c>
      <c r="I88" t="s">
        <v>734</v>
      </c>
      <c r="J88" t="s">
        <v>647</v>
      </c>
      <c r="K88" s="14">
        <v>44777</v>
      </c>
      <c r="L88">
        <v>1</v>
      </c>
      <c r="M88" t="s">
        <v>636</v>
      </c>
      <c r="N88" t="s">
        <v>637</v>
      </c>
      <c r="O88" t="s">
        <v>638</v>
      </c>
      <c r="P88" t="s">
        <v>639</v>
      </c>
      <c r="Q88" t="s">
        <v>640</v>
      </c>
      <c r="R88" t="s">
        <v>641</v>
      </c>
      <c r="S88" s="15">
        <v>457.17</v>
      </c>
      <c r="U88" t="s">
        <v>642</v>
      </c>
      <c r="V88" t="s">
        <v>643</v>
      </c>
      <c r="W88">
        <v>0</v>
      </c>
      <c r="X88">
        <v>0</v>
      </c>
      <c r="Y88" t="s">
        <v>644</v>
      </c>
      <c r="Z88">
        <v>0</v>
      </c>
      <c r="AH88" s="15">
        <v>1</v>
      </c>
      <c r="AI88" t="s">
        <v>645</v>
      </c>
    </row>
    <row r="89" spans="1:35" x14ac:dyDescent="0.25">
      <c r="A89" s="16" t="s">
        <v>254</v>
      </c>
      <c r="B89">
        <v>18114</v>
      </c>
      <c r="C89" s="16" t="s">
        <v>839</v>
      </c>
      <c r="D89" s="16" t="s">
        <v>840</v>
      </c>
      <c r="E89" s="16" t="s">
        <v>871</v>
      </c>
      <c r="F89" t="s">
        <v>872</v>
      </c>
      <c r="G89" t="s">
        <v>841</v>
      </c>
      <c r="I89" t="s">
        <v>735</v>
      </c>
      <c r="J89" t="s">
        <v>647</v>
      </c>
      <c r="K89" s="14">
        <v>44777</v>
      </c>
      <c r="L89">
        <v>1</v>
      </c>
      <c r="M89" t="s">
        <v>636</v>
      </c>
      <c r="N89" t="s">
        <v>637</v>
      </c>
      <c r="O89" t="s">
        <v>638</v>
      </c>
      <c r="P89" t="s">
        <v>639</v>
      </c>
      <c r="Q89" t="s">
        <v>640</v>
      </c>
      <c r="R89" t="s">
        <v>641</v>
      </c>
      <c r="S89" s="15">
        <v>550.45000000000005</v>
      </c>
      <c r="U89" t="s">
        <v>642</v>
      </c>
      <c r="V89" t="s">
        <v>643</v>
      </c>
      <c r="W89">
        <v>0</v>
      </c>
      <c r="X89">
        <v>0</v>
      </c>
      <c r="Y89" t="s">
        <v>644</v>
      </c>
      <c r="Z89">
        <v>0</v>
      </c>
      <c r="AH89" s="15">
        <v>1</v>
      </c>
      <c r="AI89" t="s">
        <v>645</v>
      </c>
    </row>
    <row r="90" spans="1:35" x14ac:dyDescent="0.25">
      <c r="A90" s="16" t="s">
        <v>260</v>
      </c>
      <c r="B90">
        <v>14697</v>
      </c>
      <c r="C90" s="16" t="s">
        <v>239</v>
      </c>
      <c r="D90" s="16" t="s">
        <v>840</v>
      </c>
      <c r="E90" s="16" t="s">
        <v>260</v>
      </c>
      <c r="F90" t="s">
        <v>841</v>
      </c>
      <c r="I90" t="s">
        <v>736</v>
      </c>
      <c r="J90" t="s">
        <v>647</v>
      </c>
      <c r="K90" s="14">
        <v>44777</v>
      </c>
      <c r="L90">
        <v>1</v>
      </c>
      <c r="M90" t="s">
        <v>636</v>
      </c>
      <c r="N90" t="s">
        <v>637</v>
      </c>
      <c r="O90" t="s">
        <v>638</v>
      </c>
      <c r="P90" t="s">
        <v>639</v>
      </c>
      <c r="Q90" t="s">
        <v>640</v>
      </c>
      <c r="R90" t="s">
        <v>641</v>
      </c>
      <c r="S90" s="15">
        <v>33941.83</v>
      </c>
      <c r="U90" t="s">
        <v>642</v>
      </c>
      <c r="V90" t="s">
        <v>643</v>
      </c>
      <c r="W90">
        <v>0</v>
      </c>
      <c r="X90">
        <v>0</v>
      </c>
      <c r="Y90" t="s">
        <v>644</v>
      </c>
      <c r="Z90">
        <v>0</v>
      </c>
      <c r="AH90" s="15">
        <v>1</v>
      </c>
      <c r="AI90" t="s">
        <v>645</v>
      </c>
    </row>
    <row r="91" spans="1:35" x14ac:dyDescent="0.25">
      <c r="A91" s="16" t="s">
        <v>266</v>
      </c>
      <c r="B91">
        <v>17997</v>
      </c>
      <c r="C91" s="16" t="s">
        <v>839</v>
      </c>
      <c r="D91" s="16" t="s">
        <v>840</v>
      </c>
      <c r="E91" s="16" t="s">
        <v>266</v>
      </c>
      <c r="F91" t="s">
        <v>841</v>
      </c>
      <c r="I91" t="s">
        <v>737</v>
      </c>
      <c r="J91" t="s">
        <v>647</v>
      </c>
      <c r="K91" s="14">
        <v>44777</v>
      </c>
      <c r="L91">
        <v>1</v>
      </c>
      <c r="M91" t="s">
        <v>636</v>
      </c>
      <c r="N91" t="s">
        <v>637</v>
      </c>
      <c r="O91" t="s">
        <v>638</v>
      </c>
      <c r="P91" t="s">
        <v>639</v>
      </c>
      <c r="Q91" t="s">
        <v>640</v>
      </c>
      <c r="R91" t="s">
        <v>641</v>
      </c>
      <c r="S91" s="15">
        <v>772.13</v>
      </c>
      <c r="U91" t="s">
        <v>642</v>
      </c>
      <c r="V91" t="s">
        <v>643</v>
      </c>
      <c r="W91">
        <v>0</v>
      </c>
      <c r="X91">
        <v>0</v>
      </c>
      <c r="Y91" t="s">
        <v>644</v>
      </c>
      <c r="Z91">
        <v>0</v>
      </c>
      <c r="AH91" s="15">
        <v>1</v>
      </c>
      <c r="AI91" t="s">
        <v>645</v>
      </c>
    </row>
    <row r="92" spans="1:35" x14ac:dyDescent="0.25">
      <c r="A92" s="16" t="s">
        <v>272</v>
      </c>
      <c r="B92">
        <v>14700</v>
      </c>
      <c r="C92" s="16" t="s">
        <v>239</v>
      </c>
      <c r="D92" s="16" t="s">
        <v>840</v>
      </c>
      <c r="E92" s="16" t="s">
        <v>272</v>
      </c>
      <c r="F92" t="s">
        <v>841</v>
      </c>
      <c r="I92" t="s">
        <v>738</v>
      </c>
      <c r="J92" t="s">
        <v>647</v>
      </c>
      <c r="K92" s="14">
        <v>44777</v>
      </c>
      <c r="L92">
        <v>1</v>
      </c>
      <c r="M92" t="s">
        <v>636</v>
      </c>
      <c r="N92" t="s">
        <v>637</v>
      </c>
      <c r="O92" t="s">
        <v>638</v>
      </c>
      <c r="P92" t="s">
        <v>639</v>
      </c>
      <c r="Q92" t="s">
        <v>640</v>
      </c>
      <c r="R92" t="s">
        <v>641</v>
      </c>
      <c r="S92" s="15">
        <v>10301.59</v>
      </c>
      <c r="U92" t="s">
        <v>642</v>
      </c>
      <c r="V92" t="s">
        <v>643</v>
      </c>
      <c r="W92">
        <v>0</v>
      </c>
      <c r="X92">
        <v>0</v>
      </c>
      <c r="Y92" t="s">
        <v>644</v>
      </c>
      <c r="Z92">
        <v>0</v>
      </c>
      <c r="AH92" s="15">
        <v>1</v>
      </c>
      <c r="AI92" t="s">
        <v>645</v>
      </c>
    </row>
    <row r="93" spans="1:35" x14ac:dyDescent="0.25">
      <c r="A93" s="16" t="s">
        <v>323</v>
      </c>
      <c r="B93">
        <v>18007</v>
      </c>
      <c r="C93" s="16" t="s">
        <v>839</v>
      </c>
      <c r="D93" s="16" t="s">
        <v>840</v>
      </c>
      <c r="E93" s="16" t="s">
        <v>873</v>
      </c>
      <c r="F93" t="s">
        <v>111</v>
      </c>
      <c r="G93" t="s">
        <v>841</v>
      </c>
      <c r="I93" t="s">
        <v>739</v>
      </c>
      <c r="J93" t="s">
        <v>647</v>
      </c>
      <c r="K93" s="14">
        <v>44777</v>
      </c>
      <c r="L93">
        <v>1</v>
      </c>
      <c r="M93" t="s">
        <v>636</v>
      </c>
      <c r="N93" t="s">
        <v>637</v>
      </c>
      <c r="O93" t="s">
        <v>638</v>
      </c>
      <c r="P93" t="s">
        <v>639</v>
      </c>
      <c r="Q93" t="s">
        <v>640</v>
      </c>
      <c r="R93" t="s">
        <v>641</v>
      </c>
      <c r="S93" s="15">
        <v>915.18</v>
      </c>
      <c r="U93" t="s">
        <v>642</v>
      </c>
      <c r="V93" t="s">
        <v>643</v>
      </c>
      <c r="W93">
        <v>0</v>
      </c>
      <c r="X93">
        <v>0</v>
      </c>
      <c r="Y93" t="s">
        <v>644</v>
      </c>
      <c r="Z93">
        <v>0</v>
      </c>
      <c r="AH93" s="15">
        <v>1</v>
      </c>
      <c r="AI93" t="s">
        <v>645</v>
      </c>
    </row>
    <row r="94" spans="1:35" x14ac:dyDescent="0.25">
      <c r="A94" s="16" t="s">
        <v>329</v>
      </c>
      <c r="B94">
        <v>14709</v>
      </c>
      <c r="C94" s="16" t="s">
        <v>839</v>
      </c>
      <c r="D94" s="16" t="s">
        <v>840</v>
      </c>
      <c r="E94" s="16" t="s">
        <v>329</v>
      </c>
      <c r="F94" t="s">
        <v>841</v>
      </c>
      <c r="I94" t="s">
        <v>740</v>
      </c>
      <c r="J94" t="s">
        <v>647</v>
      </c>
      <c r="K94" s="14">
        <v>44777</v>
      </c>
      <c r="L94">
        <v>1</v>
      </c>
      <c r="M94" t="s">
        <v>636</v>
      </c>
      <c r="N94" t="s">
        <v>637</v>
      </c>
      <c r="O94" t="s">
        <v>638</v>
      </c>
      <c r="P94" t="s">
        <v>639</v>
      </c>
      <c r="Q94" t="s">
        <v>640</v>
      </c>
      <c r="R94" t="s">
        <v>641</v>
      </c>
      <c r="S94" s="15">
        <v>518.12</v>
      </c>
      <c r="U94" t="s">
        <v>642</v>
      </c>
      <c r="V94" t="s">
        <v>643</v>
      </c>
      <c r="W94">
        <v>0</v>
      </c>
      <c r="X94">
        <v>0</v>
      </c>
      <c r="Y94" t="s">
        <v>644</v>
      </c>
      <c r="Z94">
        <v>0</v>
      </c>
      <c r="AH94" s="15">
        <v>1</v>
      </c>
      <c r="AI94" t="s">
        <v>645</v>
      </c>
    </row>
    <row r="95" spans="1:35" x14ac:dyDescent="0.25">
      <c r="A95" s="16" t="s">
        <v>559</v>
      </c>
      <c r="B95">
        <v>9989</v>
      </c>
      <c r="C95" s="16" t="s">
        <v>839</v>
      </c>
      <c r="D95" s="16" t="s">
        <v>840</v>
      </c>
      <c r="E95" s="16" t="s">
        <v>874</v>
      </c>
      <c r="F95" t="s">
        <v>233</v>
      </c>
      <c r="G95" t="s">
        <v>841</v>
      </c>
      <c r="I95" t="s">
        <v>741</v>
      </c>
      <c r="J95" t="s">
        <v>647</v>
      </c>
      <c r="K95" s="14">
        <v>44777</v>
      </c>
      <c r="L95">
        <v>1</v>
      </c>
      <c r="M95" t="s">
        <v>636</v>
      </c>
      <c r="N95" t="s">
        <v>637</v>
      </c>
      <c r="O95" t="s">
        <v>638</v>
      </c>
      <c r="P95" t="s">
        <v>639</v>
      </c>
      <c r="Q95" t="s">
        <v>640</v>
      </c>
      <c r="R95" t="s">
        <v>641</v>
      </c>
      <c r="S95" s="15">
        <v>2305.23</v>
      </c>
      <c r="U95" t="s">
        <v>642</v>
      </c>
      <c r="V95" t="s">
        <v>643</v>
      </c>
      <c r="W95">
        <v>0</v>
      </c>
      <c r="X95">
        <v>0</v>
      </c>
      <c r="Y95" t="s">
        <v>644</v>
      </c>
      <c r="Z95">
        <v>0</v>
      </c>
      <c r="AH95" s="15">
        <v>1</v>
      </c>
      <c r="AI95" t="s">
        <v>645</v>
      </c>
    </row>
    <row r="96" spans="1:35" x14ac:dyDescent="0.25">
      <c r="A96" s="16" t="s">
        <v>292</v>
      </c>
      <c r="B96">
        <v>14661</v>
      </c>
      <c r="C96" s="16" t="s">
        <v>239</v>
      </c>
      <c r="D96" s="16" t="s">
        <v>840</v>
      </c>
      <c r="E96" s="16" t="s">
        <v>292</v>
      </c>
      <c r="F96" t="s">
        <v>841</v>
      </c>
      <c r="I96" t="s">
        <v>742</v>
      </c>
      <c r="J96" t="s">
        <v>647</v>
      </c>
      <c r="K96" s="14">
        <v>44777</v>
      </c>
      <c r="L96">
        <v>1</v>
      </c>
      <c r="M96" t="s">
        <v>636</v>
      </c>
      <c r="N96" t="s">
        <v>637</v>
      </c>
      <c r="O96" t="s">
        <v>638</v>
      </c>
      <c r="P96" t="s">
        <v>639</v>
      </c>
      <c r="Q96" t="s">
        <v>640</v>
      </c>
      <c r="R96" t="s">
        <v>641</v>
      </c>
      <c r="S96" s="15">
        <v>148328.06</v>
      </c>
      <c r="U96" t="s">
        <v>642</v>
      </c>
      <c r="V96" t="s">
        <v>643</v>
      </c>
      <c r="W96">
        <v>0</v>
      </c>
      <c r="X96">
        <v>0</v>
      </c>
      <c r="Y96" t="s">
        <v>644</v>
      </c>
      <c r="Z96">
        <v>0</v>
      </c>
      <c r="AH96" s="15">
        <v>1</v>
      </c>
      <c r="AI96" t="s">
        <v>645</v>
      </c>
    </row>
    <row r="97" spans="1:35" x14ac:dyDescent="0.25">
      <c r="A97" s="16" t="s">
        <v>298</v>
      </c>
      <c r="B97">
        <v>14849</v>
      </c>
      <c r="C97" s="16" t="s">
        <v>239</v>
      </c>
      <c r="D97" s="16" t="s">
        <v>840</v>
      </c>
      <c r="E97" s="16" t="s">
        <v>298</v>
      </c>
      <c r="F97" t="s">
        <v>841</v>
      </c>
      <c r="I97" t="s">
        <v>743</v>
      </c>
      <c r="J97" t="s">
        <v>647</v>
      </c>
      <c r="K97" s="14">
        <v>44777</v>
      </c>
      <c r="L97">
        <v>1</v>
      </c>
      <c r="M97" t="s">
        <v>636</v>
      </c>
      <c r="N97" t="s">
        <v>637</v>
      </c>
      <c r="O97" t="s">
        <v>638</v>
      </c>
      <c r="P97" t="s">
        <v>639</v>
      </c>
      <c r="Q97" t="s">
        <v>640</v>
      </c>
      <c r="R97" t="s">
        <v>641</v>
      </c>
      <c r="S97" s="15">
        <v>2527.94</v>
      </c>
      <c r="U97" t="s">
        <v>642</v>
      </c>
      <c r="V97" t="s">
        <v>643</v>
      </c>
      <c r="W97">
        <v>0</v>
      </c>
      <c r="X97">
        <v>0</v>
      </c>
      <c r="Y97" t="s">
        <v>644</v>
      </c>
      <c r="Z97">
        <v>0</v>
      </c>
      <c r="AH97" s="15">
        <v>1</v>
      </c>
      <c r="AI97" t="s">
        <v>645</v>
      </c>
    </row>
    <row r="98" spans="1:35" x14ac:dyDescent="0.25">
      <c r="A98" s="16" t="s">
        <v>277</v>
      </c>
      <c r="B98">
        <v>11739</v>
      </c>
      <c r="C98" s="16" t="s">
        <v>839</v>
      </c>
      <c r="D98" s="16" t="s">
        <v>840</v>
      </c>
      <c r="E98" s="16" t="s">
        <v>277</v>
      </c>
      <c r="I98" t="s">
        <v>744</v>
      </c>
      <c r="J98" t="s">
        <v>647</v>
      </c>
      <c r="K98" s="14">
        <v>44777</v>
      </c>
      <c r="L98">
        <v>1</v>
      </c>
      <c r="M98" t="s">
        <v>636</v>
      </c>
      <c r="N98" t="s">
        <v>637</v>
      </c>
      <c r="O98" t="s">
        <v>638</v>
      </c>
      <c r="P98" t="s">
        <v>639</v>
      </c>
      <c r="Q98" t="s">
        <v>640</v>
      </c>
      <c r="R98" t="s">
        <v>641</v>
      </c>
      <c r="S98" s="15">
        <v>569.20000000000005</v>
      </c>
      <c r="U98" t="s">
        <v>642</v>
      </c>
      <c r="V98" t="s">
        <v>643</v>
      </c>
      <c r="W98">
        <v>0</v>
      </c>
      <c r="X98">
        <v>0</v>
      </c>
      <c r="Y98" t="s">
        <v>644</v>
      </c>
      <c r="Z98">
        <v>0</v>
      </c>
      <c r="AH98" s="15">
        <v>1</v>
      </c>
      <c r="AI98" t="s">
        <v>645</v>
      </c>
    </row>
    <row r="99" spans="1:35" x14ac:dyDescent="0.25">
      <c r="A99" s="16" t="s">
        <v>283</v>
      </c>
      <c r="B99">
        <v>14703</v>
      </c>
      <c r="C99" s="16" t="s">
        <v>239</v>
      </c>
      <c r="D99" s="16" t="s">
        <v>840</v>
      </c>
      <c r="E99" s="16" t="s">
        <v>283</v>
      </c>
      <c r="F99" t="s">
        <v>841</v>
      </c>
      <c r="I99" t="s">
        <v>745</v>
      </c>
      <c r="J99" t="s">
        <v>647</v>
      </c>
      <c r="K99" s="14">
        <v>44777</v>
      </c>
      <c r="L99">
        <v>1</v>
      </c>
      <c r="M99" t="s">
        <v>636</v>
      </c>
      <c r="N99" t="s">
        <v>637</v>
      </c>
      <c r="O99" t="s">
        <v>638</v>
      </c>
      <c r="P99" t="s">
        <v>639</v>
      </c>
      <c r="Q99" t="s">
        <v>640</v>
      </c>
      <c r="R99" t="s">
        <v>641</v>
      </c>
      <c r="S99" s="15">
        <v>10541.62</v>
      </c>
      <c r="U99" t="s">
        <v>642</v>
      </c>
      <c r="V99" t="s">
        <v>643</v>
      </c>
      <c r="W99">
        <v>0</v>
      </c>
      <c r="X99">
        <v>0</v>
      </c>
      <c r="Y99" t="s">
        <v>644</v>
      </c>
      <c r="Z99">
        <v>0</v>
      </c>
      <c r="AH99" s="15">
        <v>1</v>
      </c>
      <c r="AI99" t="s">
        <v>645</v>
      </c>
    </row>
    <row r="100" spans="1:35" x14ac:dyDescent="0.25">
      <c r="A100" s="16" t="s">
        <v>289</v>
      </c>
      <c r="B100">
        <v>14704</v>
      </c>
      <c r="C100" s="16" t="s">
        <v>239</v>
      </c>
      <c r="D100" s="16" t="s">
        <v>840</v>
      </c>
      <c r="E100" s="16" t="s">
        <v>289</v>
      </c>
      <c r="F100" t="s">
        <v>841</v>
      </c>
      <c r="I100" t="s">
        <v>746</v>
      </c>
      <c r="J100" t="s">
        <v>647</v>
      </c>
      <c r="K100" s="14">
        <v>44777</v>
      </c>
      <c r="L100">
        <v>1</v>
      </c>
      <c r="M100" t="s">
        <v>636</v>
      </c>
      <c r="N100" t="s">
        <v>637</v>
      </c>
      <c r="O100" t="s">
        <v>638</v>
      </c>
      <c r="P100" t="s">
        <v>639</v>
      </c>
      <c r="Q100" t="s">
        <v>640</v>
      </c>
      <c r="R100" t="s">
        <v>641</v>
      </c>
      <c r="S100" s="15">
        <v>5256.48</v>
      </c>
      <c r="U100" t="s">
        <v>642</v>
      </c>
      <c r="V100" t="s">
        <v>643</v>
      </c>
      <c r="W100">
        <v>0</v>
      </c>
      <c r="X100">
        <v>0</v>
      </c>
      <c r="Y100" t="s">
        <v>644</v>
      </c>
      <c r="Z100">
        <v>0</v>
      </c>
      <c r="AH100" s="15">
        <v>1</v>
      </c>
      <c r="AI100" t="s">
        <v>645</v>
      </c>
    </row>
    <row r="101" spans="1:35" x14ac:dyDescent="0.25">
      <c r="A101" s="16" t="s">
        <v>542</v>
      </c>
      <c r="B101">
        <v>17987</v>
      </c>
      <c r="C101" s="16" t="s">
        <v>839</v>
      </c>
      <c r="D101" s="16" t="s">
        <v>840</v>
      </c>
      <c r="E101" s="16" t="s">
        <v>542</v>
      </c>
      <c r="F101" t="s">
        <v>841</v>
      </c>
      <c r="I101" t="s">
        <v>747</v>
      </c>
      <c r="J101" t="s">
        <v>647</v>
      </c>
      <c r="K101" s="14">
        <v>44777</v>
      </c>
      <c r="L101">
        <v>1</v>
      </c>
      <c r="M101" t="s">
        <v>636</v>
      </c>
      <c r="N101" t="s">
        <v>637</v>
      </c>
      <c r="O101" t="s">
        <v>638</v>
      </c>
      <c r="P101" t="s">
        <v>639</v>
      </c>
      <c r="Q101" t="s">
        <v>640</v>
      </c>
      <c r="R101" t="s">
        <v>641</v>
      </c>
      <c r="S101" s="15">
        <v>2068.17</v>
      </c>
      <c r="U101" t="s">
        <v>642</v>
      </c>
      <c r="V101" t="s">
        <v>643</v>
      </c>
      <c r="W101">
        <v>0</v>
      </c>
      <c r="X101">
        <v>0</v>
      </c>
      <c r="Y101" t="s">
        <v>644</v>
      </c>
      <c r="Z101">
        <v>0</v>
      </c>
      <c r="AH101" s="15">
        <v>1</v>
      </c>
      <c r="AI101" t="s">
        <v>645</v>
      </c>
    </row>
    <row r="102" spans="1:35" x14ac:dyDescent="0.25">
      <c r="A102" s="16" t="s">
        <v>548</v>
      </c>
      <c r="B102">
        <v>14733</v>
      </c>
      <c r="C102" s="16" t="s">
        <v>839</v>
      </c>
      <c r="D102" s="16" t="s">
        <v>840</v>
      </c>
      <c r="E102" s="16" t="s">
        <v>875</v>
      </c>
      <c r="F102" t="s">
        <v>239</v>
      </c>
      <c r="G102" t="s">
        <v>841</v>
      </c>
      <c r="I102" t="s">
        <v>748</v>
      </c>
      <c r="J102" t="s">
        <v>647</v>
      </c>
      <c r="K102" s="14">
        <v>44777</v>
      </c>
      <c r="L102">
        <v>1</v>
      </c>
      <c r="M102" t="s">
        <v>636</v>
      </c>
      <c r="N102" t="s">
        <v>637</v>
      </c>
      <c r="O102" t="s">
        <v>638</v>
      </c>
      <c r="P102" t="s">
        <v>639</v>
      </c>
      <c r="Q102" t="s">
        <v>640</v>
      </c>
      <c r="R102" t="s">
        <v>641</v>
      </c>
      <c r="S102" s="15">
        <v>1139.8</v>
      </c>
      <c r="U102" t="s">
        <v>642</v>
      </c>
      <c r="V102" t="s">
        <v>643</v>
      </c>
      <c r="W102">
        <v>0</v>
      </c>
      <c r="X102">
        <v>0</v>
      </c>
      <c r="Y102" t="s">
        <v>644</v>
      </c>
      <c r="Z102">
        <v>0</v>
      </c>
      <c r="AH102" s="15">
        <v>1</v>
      </c>
      <c r="AI102" t="s">
        <v>645</v>
      </c>
    </row>
    <row r="103" spans="1:35" x14ac:dyDescent="0.25">
      <c r="A103" s="16" t="s">
        <v>554</v>
      </c>
      <c r="B103">
        <v>18044</v>
      </c>
      <c r="C103" s="16" t="s">
        <v>839</v>
      </c>
      <c r="D103" s="16" t="s">
        <v>840</v>
      </c>
      <c r="E103" s="16" t="s">
        <v>554</v>
      </c>
      <c r="F103" t="s">
        <v>841</v>
      </c>
      <c r="I103" t="s">
        <v>749</v>
      </c>
      <c r="J103" t="s">
        <v>647</v>
      </c>
      <c r="K103" s="14">
        <v>44777</v>
      </c>
      <c r="L103">
        <v>1</v>
      </c>
      <c r="M103" t="s">
        <v>636</v>
      </c>
      <c r="N103" t="s">
        <v>637</v>
      </c>
      <c r="O103" t="s">
        <v>638</v>
      </c>
      <c r="P103" t="s">
        <v>639</v>
      </c>
      <c r="Q103" t="s">
        <v>640</v>
      </c>
      <c r="R103" t="s">
        <v>641</v>
      </c>
      <c r="S103" s="15">
        <v>2005.27</v>
      </c>
      <c r="U103" t="s">
        <v>642</v>
      </c>
      <c r="V103" t="s">
        <v>643</v>
      </c>
      <c r="W103">
        <v>0</v>
      </c>
      <c r="X103">
        <v>0</v>
      </c>
      <c r="Y103" t="s">
        <v>644</v>
      </c>
      <c r="Z103">
        <v>0</v>
      </c>
      <c r="AH103" s="15">
        <v>1</v>
      </c>
      <c r="AI103" t="s">
        <v>645</v>
      </c>
    </row>
    <row r="104" spans="1:35" x14ac:dyDescent="0.25">
      <c r="A104" s="16" t="s">
        <v>286</v>
      </c>
      <c r="B104">
        <v>14659</v>
      </c>
      <c r="C104" s="16" t="s">
        <v>239</v>
      </c>
      <c r="D104" s="16" t="s">
        <v>840</v>
      </c>
      <c r="E104" s="16" t="s">
        <v>858</v>
      </c>
      <c r="F104" t="s">
        <v>876</v>
      </c>
      <c r="G104" t="s">
        <v>841</v>
      </c>
      <c r="I104" t="s">
        <v>750</v>
      </c>
      <c r="J104" t="s">
        <v>647</v>
      </c>
      <c r="K104" s="14">
        <v>44777</v>
      </c>
      <c r="L104">
        <v>1</v>
      </c>
      <c r="M104" t="s">
        <v>636</v>
      </c>
      <c r="N104" t="s">
        <v>637</v>
      </c>
      <c r="O104" t="s">
        <v>638</v>
      </c>
      <c r="P104" t="s">
        <v>639</v>
      </c>
      <c r="Q104" t="s">
        <v>640</v>
      </c>
      <c r="R104" t="s">
        <v>641</v>
      </c>
      <c r="S104" s="15">
        <v>3395.71</v>
      </c>
      <c r="U104" t="s">
        <v>642</v>
      </c>
      <c r="V104" t="s">
        <v>643</v>
      </c>
      <c r="W104">
        <v>0</v>
      </c>
      <c r="X104">
        <v>0</v>
      </c>
      <c r="Y104" t="s">
        <v>644</v>
      </c>
      <c r="Z104">
        <v>0</v>
      </c>
      <c r="AH104" s="15">
        <v>1</v>
      </c>
      <c r="AI104" t="s">
        <v>645</v>
      </c>
    </row>
    <row r="105" spans="1:35" x14ac:dyDescent="0.25">
      <c r="A105" s="16" t="s">
        <v>491</v>
      </c>
      <c r="B105">
        <v>18144</v>
      </c>
      <c r="C105" s="16" t="s">
        <v>839</v>
      </c>
      <c r="D105" s="16" t="s">
        <v>840</v>
      </c>
      <c r="E105" s="16" t="s">
        <v>860</v>
      </c>
      <c r="F105" t="s">
        <v>877</v>
      </c>
      <c r="G105" t="s">
        <v>841</v>
      </c>
      <c r="I105" t="s">
        <v>751</v>
      </c>
      <c r="J105" t="s">
        <v>670</v>
      </c>
      <c r="K105" s="14">
        <v>44777</v>
      </c>
      <c r="L105">
        <v>1</v>
      </c>
      <c r="M105" t="s">
        <v>636</v>
      </c>
      <c r="N105" t="s">
        <v>637</v>
      </c>
      <c r="O105" t="s">
        <v>638</v>
      </c>
      <c r="P105" t="s">
        <v>639</v>
      </c>
      <c r="Q105" t="s">
        <v>640</v>
      </c>
      <c r="R105" t="s">
        <v>641</v>
      </c>
      <c r="S105" s="15">
        <v>1080.8</v>
      </c>
      <c r="U105" t="s">
        <v>642</v>
      </c>
      <c r="V105" t="s">
        <v>643</v>
      </c>
      <c r="W105">
        <v>0</v>
      </c>
      <c r="X105">
        <v>0</v>
      </c>
      <c r="Y105" t="s">
        <v>644</v>
      </c>
      <c r="Z105">
        <v>0</v>
      </c>
      <c r="AH105" s="15">
        <v>1</v>
      </c>
      <c r="AI105" t="s">
        <v>645</v>
      </c>
    </row>
    <row r="106" spans="1:35" x14ac:dyDescent="0.25">
      <c r="A106" s="16" t="s">
        <v>295</v>
      </c>
      <c r="B106">
        <v>9908</v>
      </c>
      <c r="C106" s="16" t="s">
        <v>839</v>
      </c>
      <c r="D106" s="16" t="s">
        <v>840</v>
      </c>
      <c r="E106" s="16" t="s">
        <v>295</v>
      </c>
      <c r="F106" t="s">
        <v>841</v>
      </c>
      <c r="I106" t="s">
        <v>752</v>
      </c>
      <c r="J106" t="s">
        <v>647</v>
      </c>
      <c r="K106" s="14">
        <v>44777</v>
      </c>
      <c r="L106">
        <v>1</v>
      </c>
      <c r="M106" t="s">
        <v>636</v>
      </c>
      <c r="N106" t="s">
        <v>637</v>
      </c>
      <c r="O106" t="s">
        <v>638</v>
      </c>
      <c r="P106" t="s">
        <v>639</v>
      </c>
      <c r="Q106" t="s">
        <v>640</v>
      </c>
      <c r="R106" t="s">
        <v>641</v>
      </c>
      <c r="S106" s="15">
        <v>794.82</v>
      </c>
      <c r="U106" t="s">
        <v>642</v>
      </c>
      <c r="V106" t="s">
        <v>643</v>
      </c>
      <c r="W106">
        <v>0</v>
      </c>
      <c r="X106">
        <v>0</v>
      </c>
      <c r="Y106" t="s">
        <v>644</v>
      </c>
      <c r="Z106">
        <v>0</v>
      </c>
      <c r="AH106" s="15">
        <v>1</v>
      </c>
      <c r="AI106" t="s">
        <v>645</v>
      </c>
    </row>
    <row r="107" spans="1:35" x14ac:dyDescent="0.25">
      <c r="A107" s="16" t="s">
        <v>301</v>
      </c>
      <c r="B107">
        <v>14705</v>
      </c>
      <c r="C107" s="16" t="s">
        <v>239</v>
      </c>
      <c r="D107" s="16" t="s">
        <v>840</v>
      </c>
      <c r="E107" s="16" t="s">
        <v>301</v>
      </c>
      <c r="F107" t="s">
        <v>841</v>
      </c>
      <c r="I107" t="s">
        <v>753</v>
      </c>
      <c r="J107" t="s">
        <v>647</v>
      </c>
      <c r="K107" s="14">
        <v>44777</v>
      </c>
      <c r="L107">
        <v>1</v>
      </c>
      <c r="M107" t="s">
        <v>636</v>
      </c>
      <c r="N107" t="s">
        <v>637</v>
      </c>
      <c r="O107" t="s">
        <v>638</v>
      </c>
      <c r="P107" t="s">
        <v>639</v>
      </c>
      <c r="Q107" t="s">
        <v>640</v>
      </c>
      <c r="R107" t="s">
        <v>641</v>
      </c>
      <c r="S107" s="15">
        <v>12735.31</v>
      </c>
      <c r="U107" t="s">
        <v>642</v>
      </c>
      <c r="V107" t="s">
        <v>643</v>
      </c>
      <c r="W107">
        <v>0</v>
      </c>
      <c r="X107">
        <v>0</v>
      </c>
      <c r="Y107" t="s">
        <v>644</v>
      </c>
      <c r="Z107">
        <v>0</v>
      </c>
      <c r="AH107" s="15">
        <v>1</v>
      </c>
      <c r="AI107" t="s">
        <v>645</v>
      </c>
    </row>
    <row r="108" spans="1:35" x14ac:dyDescent="0.25">
      <c r="A108" s="16" t="s">
        <v>306</v>
      </c>
      <c r="B108">
        <v>14706</v>
      </c>
      <c r="C108" s="16" t="s">
        <v>839</v>
      </c>
      <c r="D108" s="16" t="s">
        <v>840</v>
      </c>
      <c r="E108" s="16" t="s">
        <v>849</v>
      </c>
      <c r="F108" t="s">
        <v>866</v>
      </c>
      <c r="G108" t="s">
        <v>841</v>
      </c>
      <c r="I108" t="s">
        <v>754</v>
      </c>
      <c r="J108" t="s">
        <v>647</v>
      </c>
      <c r="K108" s="14">
        <v>44777</v>
      </c>
      <c r="L108">
        <v>1</v>
      </c>
      <c r="M108" t="s">
        <v>636</v>
      </c>
      <c r="N108" t="s">
        <v>637</v>
      </c>
      <c r="O108" t="s">
        <v>638</v>
      </c>
      <c r="P108" t="s">
        <v>639</v>
      </c>
      <c r="Q108" t="s">
        <v>640</v>
      </c>
      <c r="R108" t="s">
        <v>641</v>
      </c>
      <c r="S108" s="15">
        <v>970.24</v>
      </c>
      <c r="U108" t="s">
        <v>642</v>
      </c>
      <c r="V108" t="s">
        <v>643</v>
      </c>
      <c r="W108">
        <v>0</v>
      </c>
      <c r="X108">
        <v>0</v>
      </c>
      <c r="Y108" t="s">
        <v>644</v>
      </c>
      <c r="Z108">
        <v>0</v>
      </c>
      <c r="AH108" s="15">
        <v>1</v>
      </c>
      <c r="AI108" t="s">
        <v>645</v>
      </c>
    </row>
    <row r="109" spans="1:35" x14ac:dyDescent="0.25">
      <c r="A109" s="16" t="s">
        <v>318</v>
      </c>
      <c r="B109">
        <v>17973</v>
      </c>
      <c r="C109" s="16" t="s">
        <v>839</v>
      </c>
      <c r="D109" s="16" t="s">
        <v>840</v>
      </c>
      <c r="E109" s="16" t="s">
        <v>318</v>
      </c>
      <c r="F109" t="s">
        <v>841</v>
      </c>
      <c r="I109" t="s">
        <v>755</v>
      </c>
      <c r="J109" t="s">
        <v>647</v>
      </c>
      <c r="K109" s="14">
        <v>44777</v>
      </c>
      <c r="L109">
        <v>1</v>
      </c>
      <c r="M109" t="s">
        <v>636</v>
      </c>
      <c r="N109" t="s">
        <v>637</v>
      </c>
      <c r="O109" t="s">
        <v>638</v>
      </c>
      <c r="P109" t="s">
        <v>639</v>
      </c>
      <c r="Q109" t="s">
        <v>640</v>
      </c>
      <c r="R109" t="s">
        <v>641</v>
      </c>
      <c r="S109" s="15">
        <v>3728.87</v>
      </c>
      <c r="U109" t="s">
        <v>642</v>
      </c>
      <c r="V109" t="s">
        <v>643</v>
      </c>
      <c r="W109">
        <v>0</v>
      </c>
      <c r="X109">
        <v>0</v>
      </c>
      <c r="Y109" t="s">
        <v>644</v>
      </c>
      <c r="Z109">
        <v>0</v>
      </c>
      <c r="AH109" s="15">
        <v>1</v>
      </c>
      <c r="AI109" t="s">
        <v>645</v>
      </c>
    </row>
    <row r="110" spans="1:35" x14ac:dyDescent="0.25">
      <c r="A110" s="16" t="s">
        <v>351</v>
      </c>
      <c r="B110">
        <v>18031</v>
      </c>
      <c r="C110" s="16" t="s">
        <v>839</v>
      </c>
      <c r="D110" s="16" t="s">
        <v>840</v>
      </c>
      <c r="E110" s="16" t="s">
        <v>351</v>
      </c>
      <c r="F110" t="s">
        <v>841</v>
      </c>
      <c r="I110" t="s">
        <v>756</v>
      </c>
      <c r="J110" t="s">
        <v>647</v>
      </c>
      <c r="K110" s="14">
        <v>44777</v>
      </c>
      <c r="L110">
        <v>1</v>
      </c>
      <c r="M110" t="s">
        <v>636</v>
      </c>
      <c r="N110" t="s">
        <v>637</v>
      </c>
      <c r="O110" t="s">
        <v>638</v>
      </c>
      <c r="P110" t="s">
        <v>639</v>
      </c>
      <c r="Q110" t="s">
        <v>640</v>
      </c>
      <c r="R110" t="s">
        <v>641</v>
      </c>
      <c r="S110" s="15">
        <v>1116.1099999999999</v>
      </c>
      <c r="U110" t="s">
        <v>642</v>
      </c>
      <c r="V110" t="s">
        <v>643</v>
      </c>
      <c r="W110">
        <v>0</v>
      </c>
      <c r="X110">
        <v>0</v>
      </c>
      <c r="Y110" t="s">
        <v>644</v>
      </c>
      <c r="Z110">
        <v>0</v>
      </c>
      <c r="AH110" s="15">
        <v>1</v>
      </c>
      <c r="AI110" t="s">
        <v>645</v>
      </c>
    </row>
    <row r="111" spans="1:35" x14ac:dyDescent="0.25">
      <c r="A111" s="16" t="s">
        <v>356</v>
      </c>
      <c r="B111">
        <v>9066</v>
      </c>
      <c r="C111" s="16" t="s">
        <v>839</v>
      </c>
      <c r="D111" s="16" t="s">
        <v>840</v>
      </c>
      <c r="E111" s="16" t="s">
        <v>356</v>
      </c>
      <c r="F111" t="s">
        <v>841</v>
      </c>
      <c r="I111" t="s">
        <v>757</v>
      </c>
      <c r="J111" t="s">
        <v>647</v>
      </c>
      <c r="K111" s="14">
        <v>44777</v>
      </c>
      <c r="L111">
        <v>1</v>
      </c>
      <c r="M111" t="s">
        <v>636</v>
      </c>
      <c r="N111" t="s">
        <v>637</v>
      </c>
      <c r="O111" t="s">
        <v>638</v>
      </c>
      <c r="P111" t="s">
        <v>639</v>
      </c>
      <c r="Q111" t="s">
        <v>640</v>
      </c>
      <c r="R111" t="s">
        <v>641</v>
      </c>
      <c r="S111" s="15">
        <v>299.14999999999998</v>
      </c>
      <c r="U111" t="s">
        <v>642</v>
      </c>
      <c r="V111" t="s">
        <v>643</v>
      </c>
      <c r="W111">
        <v>0</v>
      </c>
      <c r="X111">
        <v>0</v>
      </c>
      <c r="Y111" t="s">
        <v>644</v>
      </c>
      <c r="Z111">
        <v>0</v>
      </c>
      <c r="AH111" s="15">
        <v>1</v>
      </c>
      <c r="AI111" t="s">
        <v>645</v>
      </c>
    </row>
    <row r="112" spans="1:35" x14ac:dyDescent="0.25">
      <c r="A112" s="16" t="s">
        <v>362</v>
      </c>
      <c r="B112">
        <v>14839</v>
      </c>
      <c r="C112" s="16" t="s">
        <v>839</v>
      </c>
      <c r="D112" s="16" t="s">
        <v>840</v>
      </c>
      <c r="E112" s="16" t="s">
        <v>362</v>
      </c>
      <c r="F112" t="s">
        <v>841</v>
      </c>
      <c r="I112" t="s">
        <v>758</v>
      </c>
      <c r="J112" t="s">
        <v>647</v>
      </c>
      <c r="K112" s="14">
        <v>44777</v>
      </c>
      <c r="L112">
        <v>1</v>
      </c>
      <c r="M112" t="s">
        <v>636</v>
      </c>
      <c r="N112" t="s">
        <v>637</v>
      </c>
      <c r="O112" t="s">
        <v>638</v>
      </c>
      <c r="P112" t="s">
        <v>639</v>
      </c>
      <c r="Q112" t="s">
        <v>640</v>
      </c>
      <c r="R112" t="s">
        <v>641</v>
      </c>
      <c r="S112" s="15">
        <v>534.16</v>
      </c>
      <c r="U112" t="s">
        <v>642</v>
      </c>
      <c r="V112" t="s">
        <v>643</v>
      </c>
      <c r="W112">
        <v>0</v>
      </c>
      <c r="X112">
        <v>0</v>
      </c>
      <c r="Y112" t="s">
        <v>644</v>
      </c>
      <c r="Z112">
        <v>0</v>
      </c>
      <c r="AH112" s="15">
        <v>1</v>
      </c>
      <c r="AI112" t="s">
        <v>645</v>
      </c>
    </row>
    <row r="113" spans="1:35" x14ac:dyDescent="0.25">
      <c r="A113" s="16" t="s">
        <v>368</v>
      </c>
      <c r="B113">
        <v>18032</v>
      </c>
      <c r="C113" s="16" t="s">
        <v>839</v>
      </c>
      <c r="D113" s="16" t="s">
        <v>840</v>
      </c>
      <c r="E113" s="16" t="s">
        <v>368</v>
      </c>
      <c r="F113" t="s">
        <v>841</v>
      </c>
      <c r="I113" t="s">
        <v>759</v>
      </c>
      <c r="J113" t="s">
        <v>647</v>
      </c>
      <c r="K113" s="14">
        <v>44777</v>
      </c>
      <c r="L113">
        <v>1</v>
      </c>
      <c r="M113" t="s">
        <v>636</v>
      </c>
      <c r="N113" t="s">
        <v>637</v>
      </c>
      <c r="O113" t="s">
        <v>638</v>
      </c>
      <c r="P113" t="s">
        <v>639</v>
      </c>
      <c r="Q113" t="s">
        <v>640</v>
      </c>
      <c r="R113" t="s">
        <v>641</v>
      </c>
      <c r="S113" s="15">
        <v>416.66</v>
      </c>
      <c r="U113" t="s">
        <v>642</v>
      </c>
      <c r="V113" t="s">
        <v>643</v>
      </c>
      <c r="W113">
        <v>0</v>
      </c>
      <c r="X113">
        <v>0</v>
      </c>
      <c r="Y113" t="s">
        <v>644</v>
      </c>
      <c r="Z113">
        <v>0</v>
      </c>
      <c r="AH113" s="15">
        <v>1</v>
      </c>
      <c r="AI113" t="s">
        <v>645</v>
      </c>
    </row>
    <row r="114" spans="1:35" x14ac:dyDescent="0.25">
      <c r="A114" s="16" t="s">
        <v>374</v>
      </c>
      <c r="B114">
        <v>17988</v>
      </c>
      <c r="C114" s="16" t="s">
        <v>839</v>
      </c>
      <c r="D114" s="16" t="s">
        <v>840</v>
      </c>
      <c r="E114" s="16" t="s">
        <v>374</v>
      </c>
      <c r="F114" t="s">
        <v>841</v>
      </c>
      <c r="I114" t="s">
        <v>760</v>
      </c>
      <c r="J114" t="s">
        <v>647</v>
      </c>
      <c r="K114" s="14">
        <v>44777</v>
      </c>
      <c r="L114">
        <v>1</v>
      </c>
      <c r="M114" t="s">
        <v>636</v>
      </c>
      <c r="N114" t="s">
        <v>637</v>
      </c>
      <c r="O114" t="s">
        <v>638</v>
      </c>
      <c r="P114" t="s">
        <v>639</v>
      </c>
      <c r="Q114" t="s">
        <v>640</v>
      </c>
      <c r="R114" t="s">
        <v>641</v>
      </c>
      <c r="S114" s="15">
        <v>2160.88</v>
      </c>
      <c r="U114" t="s">
        <v>642</v>
      </c>
      <c r="V114" t="s">
        <v>643</v>
      </c>
      <c r="W114">
        <v>0</v>
      </c>
      <c r="X114">
        <v>0</v>
      </c>
      <c r="Y114" t="s">
        <v>644</v>
      </c>
      <c r="Z114">
        <v>0</v>
      </c>
      <c r="AH114" s="15">
        <v>1</v>
      </c>
      <c r="AI114" t="s">
        <v>645</v>
      </c>
    </row>
    <row r="115" spans="1:35" x14ac:dyDescent="0.25">
      <c r="A115" s="16" t="s">
        <v>380</v>
      </c>
      <c r="B115">
        <v>18099</v>
      </c>
      <c r="C115" s="16" t="s">
        <v>839</v>
      </c>
      <c r="D115" s="16" t="s">
        <v>840</v>
      </c>
      <c r="E115" s="16" t="s">
        <v>380</v>
      </c>
      <c r="F115" t="s">
        <v>841</v>
      </c>
      <c r="I115" t="s">
        <v>761</v>
      </c>
      <c r="J115" t="s">
        <v>647</v>
      </c>
      <c r="K115" s="14">
        <v>44777</v>
      </c>
      <c r="L115">
        <v>1</v>
      </c>
      <c r="M115" t="s">
        <v>636</v>
      </c>
      <c r="N115" t="s">
        <v>637</v>
      </c>
      <c r="O115" t="s">
        <v>638</v>
      </c>
      <c r="P115" t="s">
        <v>639</v>
      </c>
      <c r="Q115" t="s">
        <v>640</v>
      </c>
      <c r="R115" t="s">
        <v>641</v>
      </c>
      <c r="S115" s="15">
        <v>1532.46</v>
      </c>
      <c r="U115" t="s">
        <v>642</v>
      </c>
      <c r="V115" t="s">
        <v>643</v>
      </c>
      <c r="W115">
        <v>0</v>
      </c>
      <c r="X115">
        <v>0</v>
      </c>
      <c r="Y115" t="s">
        <v>644</v>
      </c>
      <c r="Z115">
        <v>0</v>
      </c>
      <c r="AH115" s="15">
        <v>1</v>
      </c>
      <c r="AI115" t="s">
        <v>645</v>
      </c>
    </row>
    <row r="116" spans="1:35" x14ac:dyDescent="0.25">
      <c r="A116" s="16" t="s">
        <v>389</v>
      </c>
      <c r="B116">
        <v>14672</v>
      </c>
      <c r="C116" s="16" t="s">
        <v>839</v>
      </c>
      <c r="D116" s="16" t="s">
        <v>840</v>
      </c>
      <c r="E116" s="16" t="s">
        <v>389</v>
      </c>
      <c r="F116" t="s">
        <v>841</v>
      </c>
      <c r="I116" t="s">
        <v>762</v>
      </c>
      <c r="J116" t="s">
        <v>647</v>
      </c>
      <c r="K116" s="14">
        <v>44777</v>
      </c>
      <c r="L116">
        <v>1</v>
      </c>
      <c r="M116" t="s">
        <v>636</v>
      </c>
      <c r="N116" t="s">
        <v>637</v>
      </c>
      <c r="O116" t="s">
        <v>638</v>
      </c>
      <c r="P116" t="s">
        <v>639</v>
      </c>
      <c r="Q116" t="s">
        <v>640</v>
      </c>
      <c r="R116" t="s">
        <v>641</v>
      </c>
      <c r="S116" s="15">
        <v>1693.51</v>
      </c>
      <c r="U116" t="s">
        <v>642</v>
      </c>
      <c r="V116" t="s">
        <v>643</v>
      </c>
      <c r="W116">
        <v>0</v>
      </c>
      <c r="X116">
        <v>0</v>
      </c>
      <c r="Y116" t="s">
        <v>644</v>
      </c>
      <c r="Z116">
        <v>0</v>
      </c>
      <c r="AH116" s="15">
        <v>1</v>
      </c>
      <c r="AI116" t="s">
        <v>645</v>
      </c>
    </row>
    <row r="117" spans="1:35" x14ac:dyDescent="0.25">
      <c r="A117" s="16" t="s">
        <v>569</v>
      </c>
      <c r="B117">
        <v>14737</v>
      </c>
      <c r="C117" s="16" t="s">
        <v>239</v>
      </c>
      <c r="D117" s="16" t="s">
        <v>840</v>
      </c>
      <c r="E117" s="16" t="s">
        <v>878</v>
      </c>
      <c r="F117" t="s">
        <v>879</v>
      </c>
      <c r="G117" t="s">
        <v>857</v>
      </c>
      <c r="H117" t="s">
        <v>841</v>
      </c>
      <c r="I117" t="s">
        <v>763</v>
      </c>
      <c r="J117" t="s">
        <v>647</v>
      </c>
      <c r="K117" s="14">
        <v>44777</v>
      </c>
      <c r="L117">
        <v>1</v>
      </c>
      <c r="M117" t="s">
        <v>636</v>
      </c>
      <c r="N117" t="s">
        <v>637</v>
      </c>
      <c r="O117" t="s">
        <v>638</v>
      </c>
      <c r="P117" t="s">
        <v>639</v>
      </c>
      <c r="Q117" t="s">
        <v>640</v>
      </c>
      <c r="R117" t="s">
        <v>641</v>
      </c>
      <c r="S117" s="15">
        <v>2729.81</v>
      </c>
      <c r="U117" t="s">
        <v>642</v>
      </c>
      <c r="V117" t="s">
        <v>643</v>
      </c>
      <c r="W117">
        <v>0</v>
      </c>
      <c r="X117">
        <v>0</v>
      </c>
      <c r="Y117" t="s">
        <v>644</v>
      </c>
      <c r="Z117">
        <v>0</v>
      </c>
      <c r="AH117" s="15">
        <v>1</v>
      </c>
      <c r="AI117" t="s">
        <v>645</v>
      </c>
    </row>
    <row r="118" spans="1:35" x14ac:dyDescent="0.25">
      <c r="A118" s="16" t="s">
        <v>444</v>
      </c>
      <c r="B118">
        <v>14876</v>
      </c>
      <c r="C118" s="16" t="s">
        <v>839</v>
      </c>
      <c r="D118" s="16" t="s">
        <v>840</v>
      </c>
      <c r="E118" s="16" t="s">
        <v>444</v>
      </c>
      <c r="F118" t="s">
        <v>841</v>
      </c>
      <c r="I118" t="s">
        <v>764</v>
      </c>
      <c r="J118" t="s">
        <v>647</v>
      </c>
      <c r="K118" s="14">
        <v>44777</v>
      </c>
      <c r="L118">
        <v>1</v>
      </c>
      <c r="M118" t="s">
        <v>636</v>
      </c>
      <c r="N118" t="s">
        <v>637</v>
      </c>
      <c r="O118" t="s">
        <v>638</v>
      </c>
      <c r="P118" t="s">
        <v>639</v>
      </c>
      <c r="Q118" t="s">
        <v>640</v>
      </c>
      <c r="R118" t="s">
        <v>641</v>
      </c>
      <c r="S118" s="15">
        <v>782.63</v>
      </c>
      <c r="U118" t="s">
        <v>642</v>
      </c>
      <c r="V118" t="s">
        <v>643</v>
      </c>
      <c r="W118">
        <v>0</v>
      </c>
      <c r="X118">
        <v>0</v>
      </c>
      <c r="Y118" t="s">
        <v>644</v>
      </c>
      <c r="Z118">
        <v>0</v>
      </c>
      <c r="AH118" s="15">
        <v>1</v>
      </c>
      <c r="AI118" t="s">
        <v>645</v>
      </c>
    </row>
    <row r="119" spans="1:35" x14ac:dyDescent="0.25">
      <c r="A119" s="16" t="s">
        <v>450</v>
      </c>
      <c r="B119">
        <v>18084</v>
      </c>
      <c r="C119" s="16" t="s">
        <v>839</v>
      </c>
      <c r="D119" s="16" t="s">
        <v>840</v>
      </c>
      <c r="E119" s="16" t="s">
        <v>450</v>
      </c>
      <c r="F119" t="s">
        <v>841</v>
      </c>
      <c r="I119" t="s">
        <v>765</v>
      </c>
      <c r="J119" t="s">
        <v>647</v>
      </c>
      <c r="K119" s="14">
        <v>44777</v>
      </c>
      <c r="L119">
        <v>1</v>
      </c>
      <c r="M119" t="s">
        <v>636</v>
      </c>
      <c r="N119" t="s">
        <v>637</v>
      </c>
      <c r="O119" t="s">
        <v>638</v>
      </c>
      <c r="P119" t="s">
        <v>639</v>
      </c>
      <c r="Q119" t="s">
        <v>640</v>
      </c>
      <c r="R119" t="s">
        <v>641</v>
      </c>
      <c r="S119" s="15">
        <v>753.98</v>
      </c>
      <c r="U119" t="s">
        <v>642</v>
      </c>
      <c r="V119" t="s">
        <v>643</v>
      </c>
      <c r="W119">
        <v>0</v>
      </c>
      <c r="X119">
        <v>0</v>
      </c>
      <c r="Y119" t="s">
        <v>644</v>
      </c>
      <c r="Z119">
        <v>0</v>
      </c>
      <c r="AH119" s="15">
        <v>1</v>
      </c>
      <c r="AI119" t="s">
        <v>645</v>
      </c>
    </row>
    <row r="120" spans="1:35" x14ac:dyDescent="0.25">
      <c r="A120" s="16" t="s">
        <v>456</v>
      </c>
      <c r="B120">
        <v>11168</v>
      </c>
      <c r="C120" s="16" t="s">
        <v>839</v>
      </c>
      <c r="D120" s="16" t="s">
        <v>840</v>
      </c>
      <c r="E120" s="16" t="s">
        <v>880</v>
      </c>
      <c r="F120" t="s">
        <v>881</v>
      </c>
      <c r="G120" t="s">
        <v>841</v>
      </c>
      <c r="I120" t="s">
        <v>766</v>
      </c>
      <c r="J120" t="s">
        <v>647</v>
      </c>
      <c r="K120" s="14">
        <v>44777</v>
      </c>
      <c r="L120">
        <v>1</v>
      </c>
      <c r="M120" t="s">
        <v>636</v>
      </c>
      <c r="N120" t="s">
        <v>637</v>
      </c>
      <c r="O120" t="s">
        <v>638</v>
      </c>
      <c r="P120" t="s">
        <v>639</v>
      </c>
      <c r="Q120" t="s">
        <v>640</v>
      </c>
      <c r="R120" t="s">
        <v>641</v>
      </c>
      <c r="S120" s="15">
        <v>1362.18</v>
      </c>
      <c r="U120" t="s">
        <v>642</v>
      </c>
      <c r="V120" t="s">
        <v>643</v>
      </c>
      <c r="W120">
        <v>0</v>
      </c>
      <c r="X120">
        <v>0</v>
      </c>
      <c r="Y120" t="s">
        <v>644</v>
      </c>
      <c r="Z120">
        <v>0</v>
      </c>
      <c r="AH120" s="15">
        <v>1</v>
      </c>
      <c r="AI120" t="s">
        <v>645</v>
      </c>
    </row>
    <row r="121" spans="1:35" x14ac:dyDescent="0.25">
      <c r="A121" s="16" t="s">
        <v>462</v>
      </c>
      <c r="B121">
        <v>14724</v>
      </c>
      <c r="C121" s="16" t="s">
        <v>239</v>
      </c>
      <c r="D121" s="16" t="s">
        <v>840</v>
      </c>
      <c r="E121" s="16" t="s">
        <v>462</v>
      </c>
      <c r="F121" t="s">
        <v>841</v>
      </c>
      <c r="I121" t="s">
        <v>767</v>
      </c>
      <c r="J121" t="s">
        <v>647</v>
      </c>
      <c r="K121" s="14">
        <v>44777</v>
      </c>
      <c r="L121">
        <v>1</v>
      </c>
      <c r="M121" t="s">
        <v>636</v>
      </c>
      <c r="N121" t="s">
        <v>637</v>
      </c>
      <c r="O121" t="s">
        <v>638</v>
      </c>
      <c r="P121" t="s">
        <v>639</v>
      </c>
      <c r="Q121" t="s">
        <v>640</v>
      </c>
      <c r="R121" t="s">
        <v>641</v>
      </c>
      <c r="S121" s="15">
        <v>2504.69</v>
      </c>
      <c r="U121" t="s">
        <v>642</v>
      </c>
      <c r="V121" t="s">
        <v>643</v>
      </c>
      <c r="W121">
        <v>0</v>
      </c>
      <c r="X121">
        <v>0</v>
      </c>
      <c r="Y121" t="s">
        <v>644</v>
      </c>
      <c r="Z121">
        <v>0</v>
      </c>
      <c r="AH121" s="15">
        <v>1</v>
      </c>
      <c r="AI121" t="s">
        <v>645</v>
      </c>
    </row>
    <row r="122" spans="1:35" x14ac:dyDescent="0.25">
      <c r="A122" s="16" t="s">
        <v>467</v>
      </c>
      <c r="B122">
        <v>14725</v>
      </c>
      <c r="C122" s="16" t="s">
        <v>239</v>
      </c>
      <c r="D122" s="16" t="s">
        <v>840</v>
      </c>
      <c r="E122" s="16" t="s">
        <v>467</v>
      </c>
      <c r="F122" t="s">
        <v>841</v>
      </c>
      <c r="I122" t="s">
        <v>768</v>
      </c>
      <c r="J122" t="s">
        <v>647</v>
      </c>
      <c r="K122" s="14">
        <v>44777</v>
      </c>
      <c r="L122">
        <v>1</v>
      </c>
      <c r="M122" t="s">
        <v>636</v>
      </c>
      <c r="N122" t="s">
        <v>637</v>
      </c>
      <c r="O122" t="s">
        <v>638</v>
      </c>
      <c r="P122" t="s">
        <v>639</v>
      </c>
      <c r="Q122" t="s">
        <v>640</v>
      </c>
      <c r="R122" t="s">
        <v>641</v>
      </c>
      <c r="S122" s="15">
        <v>7136.46</v>
      </c>
      <c r="U122" t="s">
        <v>642</v>
      </c>
      <c r="V122" t="s">
        <v>643</v>
      </c>
      <c r="W122">
        <v>0</v>
      </c>
      <c r="X122">
        <v>0</v>
      </c>
      <c r="Y122" t="s">
        <v>644</v>
      </c>
      <c r="Z122">
        <v>0</v>
      </c>
      <c r="AH122" s="15">
        <v>1</v>
      </c>
      <c r="AI122" t="s">
        <v>645</v>
      </c>
    </row>
    <row r="123" spans="1:35" x14ac:dyDescent="0.25">
      <c r="A123" s="16" t="s">
        <v>194</v>
      </c>
      <c r="B123">
        <v>18061</v>
      </c>
      <c r="C123" s="16" t="s">
        <v>839</v>
      </c>
      <c r="D123" s="16" t="s">
        <v>840</v>
      </c>
      <c r="E123" s="16" t="s">
        <v>194</v>
      </c>
      <c r="F123" t="s">
        <v>841</v>
      </c>
      <c r="I123" t="s">
        <v>769</v>
      </c>
      <c r="J123" t="s">
        <v>647</v>
      </c>
      <c r="K123" s="14">
        <v>44777</v>
      </c>
      <c r="L123">
        <v>1</v>
      </c>
      <c r="M123" t="s">
        <v>636</v>
      </c>
      <c r="N123" t="s">
        <v>637</v>
      </c>
      <c r="O123" t="s">
        <v>638</v>
      </c>
      <c r="P123" t="s">
        <v>639</v>
      </c>
      <c r="Q123" t="s">
        <v>640</v>
      </c>
      <c r="R123" t="s">
        <v>641</v>
      </c>
      <c r="S123" s="15">
        <v>1309.1500000000001</v>
      </c>
      <c r="U123" t="s">
        <v>642</v>
      </c>
      <c r="V123" t="s">
        <v>643</v>
      </c>
      <c r="W123">
        <v>0</v>
      </c>
      <c r="X123">
        <v>0</v>
      </c>
      <c r="Y123" t="s">
        <v>644</v>
      </c>
      <c r="Z123">
        <v>0</v>
      </c>
      <c r="AH123" s="15">
        <v>1</v>
      </c>
      <c r="AI123" t="s">
        <v>645</v>
      </c>
    </row>
    <row r="124" spans="1:35" x14ac:dyDescent="0.25">
      <c r="A124" s="16" t="s">
        <v>478</v>
      </c>
      <c r="B124">
        <v>16174</v>
      </c>
      <c r="C124" s="16" t="s">
        <v>239</v>
      </c>
      <c r="D124" s="16" t="s">
        <v>840</v>
      </c>
      <c r="E124" s="16" t="s">
        <v>478</v>
      </c>
      <c r="F124" t="s">
        <v>841</v>
      </c>
      <c r="I124" t="s">
        <v>770</v>
      </c>
      <c r="J124" t="s">
        <v>647</v>
      </c>
      <c r="K124" s="14">
        <v>44777</v>
      </c>
      <c r="L124">
        <v>1</v>
      </c>
      <c r="M124" t="s">
        <v>636</v>
      </c>
      <c r="N124" t="s">
        <v>637</v>
      </c>
      <c r="O124" t="s">
        <v>638</v>
      </c>
      <c r="P124" t="s">
        <v>639</v>
      </c>
      <c r="Q124" t="s">
        <v>640</v>
      </c>
      <c r="R124" t="s">
        <v>641</v>
      </c>
      <c r="S124" s="15">
        <v>9900.9699999999993</v>
      </c>
      <c r="U124" t="s">
        <v>642</v>
      </c>
      <c r="V124" t="s">
        <v>643</v>
      </c>
      <c r="W124">
        <v>0</v>
      </c>
      <c r="X124">
        <v>0</v>
      </c>
      <c r="Y124" t="s">
        <v>644</v>
      </c>
      <c r="Z124">
        <v>0</v>
      </c>
      <c r="AH124" s="15">
        <v>1</v>
      </c>
      <c r="AI124" t="s">
        <v>645</v>
      </c>
    </row>
    <row r="125" spans="1:35" x14ac:dyDescent="0.25">
      <c r="A125" s="16" t="s">
        <v>483</v>
      </c>
      <c r="B125">
        <v>14726</v>
      </c>
      <c r="C125" s="16" t="s">
        <v>839</v>
      </c>
      <c r="D125" s="16" t="s">
        <v>840</v>
      </c>
      <c r="E125" s="16" t="s">
        <v>483</v>
      </c>
      <c r="I125" t="s">
        <v>771</v>
      </c>
      <c r="J125" t="s">
        <v>647</v>
      </c>
      <c r="K125" s="14">
        <v>44777</v>
      </c>
      <c r="L125">
        <v>1</v>
      </c>
      <c r="M125" t="s">
        <v>636</v>
      </c>
      <c r="N125" t="s">
        <v>637</v>
      </c>
      <c r="O125" t="s">
        <v>638</v>
      </c>
      <c r="P125" t="s">
        <v>639</v>
      </c>
      <c r="Q125" t="s">
        <v>640</v>
      </c>
      <c r="R125" t="s">
        <v>641</v>
      </c>
      <c r="S125" s="15">
        <v>1206.97</v>
      </c>
      <c r="U125" t="s">
        <v>642</v>
      </c>
      <c r="V125" t="s">
        <v>643</v>
      </c>
      <c r="W125">
        <v>0</v>
      </c>
      <c r="X125">
        <v>0</v>
      </c>
      <c r="Y125" t="s">
        <v>644</v>
      </c>
      <c r="Z125">
        <v>0</v>
      </c>
      <c r="AH125" s="15">
        <v>1</v>
      </c>
      <c r="AI125" t="s">
        <v>645</v>
      </c>
    </row>
    <row r="126" spans="1:35" x14ac:dyDescent="0.25">
      <c r="A126" s="16" t="s">
        <v>488</v>
      </c>
      <c r="B126">
        <v>14727</v>
      </c>
      <c r="C126" s="16" t="s">
        <v>839</v>
      </c>
      <c r="D126" s="16" t="s">
        <v>840</v>
      </c>
      <c r="E126" s="16" t="s">
        <v>488</v>
      </c>
      <c r="F126" t="s">
        <v>841</v>
      </c>
      <c r="I126" t="s">
        <v>772</v>
      </c>
      <c r="J126" t="s">
        <v>647</v>
      </c>
      <c r="K126" s="14">
        <v>44777</v>
      </c>
      <c r="L126">
        <v>1</v>
      </c>
      <c r="M126" t="s">
        <v>636</v>
      </c>
      <c r="N126" t="s">
        <v>637</v>
      </c>
      <c r="O126" t="s">
        <v>638</v>
      </c>
      <c r="P126" t="s">
        <v>639</v>
      </c>
      <c r="Q126" t="s">
        <v>640</v>
      </c>
      <c r="R126" t="s">
        <v>641</v>
      </c>
      <c r="S126" s="15">
        <v>3065.16</v>
      </c>
      <c r="U126" t="s">
        <v>642</v>
      </c>
      <c r="V126" t="s">
        <v>643</v>
      </c>
      <c r="W126">
        <v>0</v>
      </c>
      <c r="X126">
        <v>0</v>
      </c>
      <c r="Y126" t="s">
        <v>644</v>
      </c>
      <c r="Z126">
        <v>0</v>
      </c>
      <c r="AH126" s="15">
        <v>1</v>
      </c>
      <c r="AI126" t="s">
        <v>645</v>
      </c>
    </row>
    <row r="127" spans="1:35" x14ac:dyDescent="0.25">
      <c r="A127" s="16" t="s">
        <v>494</v>
      </c>
      <c r="B127">
        <v>14729</v>
      </c>
      <c r="C127" s="16" t="s">
        <v>839</v>
      </c>
      <c r="D127" s="16" t="s">
        <v>840</v>
      </c>
      <c r="E127" s="16" t="s">
        <v>494</v>
      </c>
      <c r="F127" t="s">
        <v>841</v>
      </c>
      <c r="I127" t="s">
        <v>773</v>
      </c>
      <c r="J127" t="s">
        <v>647</v>
      </c>
      <c r="K127" s="14">
        <v>44777</v>
      </c>
      <c r="L127">
        <v>1</v>
      </c>
      <c r="M127" t="s">
        <v>636</v>
      </c>
      <c r="N127" t="s">
        <v>637</v>
      </c>
      <c r="O127" t="s">
        <v>638</v>
      </c>
      <c r="P127" t="s">
        <v>639</v>
      </c>
      <c r="Q127" t="s">
        <v>640</v>
      </c>
      <c r="R127" t="s">
        <v>641</v>
      </c>
      <c r="S127" s="15">
        <v>1500.25</v>
      </c>
      <c r="U127" t="s">
        <v>642</v>
      </c>
      <c r="V127" t="s">
        <v>643</v>
      </c>
      <c r="W127">
        <v>0</v>
      </c>
      <c r="X127">
        <v>0</v>
      </c>
      <c r="Y127" t="s">
        <v>644</v>
      </c>
      <c r="Z127">
        <v>0</v>
      </c>
      <c r="AH127" s="15">
        <v>1</v>
      </c>
      <c r="AI127" t="s">
        <v>645</v>
      </c>
    </row>
    <row r="128" spans="1:35" x14ac:dyDescent="0.25">
      <c r="A128" s="16" t="s">
        <v>500</v>
      </c>
      <c r="B128">
        <v>16831</v>
      </c>
      <c r="C128" s="16" t="s">
        <v>839</v>
      </c>
      <c r="D128" s="16" t="s">
        <v>840</v>
      </c>
      <c r="E128" s="16" t="s">
        <v>500</v>
      </c>
      <c r="F128" t="s">
        <v>841</v>
      </c>
      <c r="I128" t="s">
        <v>774</v>
      </c>
      <c r="J128" t="s">
        <v>647</v>
      </c>
      <c r="K128" s="14">
        <v>44777</v>
      </c>
      <c r="L128">
        <v>1</v>
      </c>
      <c r="M128" t="s">
        <v>636</v>
      </c>
      <c r="N128" t="s">
        <v>637</v>
      </c>
      <c r="O128" t="s">
        <v>638</v>
      </c>
      <c r="P128" t="s">
        <v>639</v>
      </c>
      <c r="Q128" t="s">
        <v>640</v>
      </c>
      <c r="R128" t="s">
        <v>641</v>
      </c>
      <c r="S128" s="15">
        <v>1951.48</v>
      </c>
      <c r="U128" t="s">
        <v>642</v>
      </c>
      <c r="V128" t="s">
        <v>643</v>
      </c>
      <c r="W128">
        <v>0</v>
      </c>
      <c r="X128">
        <v>0</v>
      </c>
      <c r="Y128" t="s">
        <v>644</v>
      </c>
      <c r="Z128">
        <v>0</v>
      </c>
      <c r="AH128" s="15">
        <v>1</v>
      </c>
      <c r="AI128" t="s">
        <v>645</v>
      </c>
    </row>
    <row r="129" spans="2:35" x14ac:dyDescent="0.25">
      <c r="B129">
        <v>14768</v>
      </c>
      <c r="C129" s="16" t="s">
        <v>882</v>
      </c>
      <c r="D129" s="16" t="s">
        <v>222</v>
      </c>
      <c r="E129" s="16" t="s">
        <v>3</v>
      </c>
      <c r="F129" t="s">
        <v>841</v>
      </c>
      <c r="I129" t="s">
        <v>775</v>
      </c>
      <c r="J129" t="s">
        <v>776</v>
      </c>
      <c r="K129" s="14">
        <v>44778</v>
      </c>
      <c r="L129">
        <v>1</v>
      </c>
      <c r="M129" t="s">
        <v>636</v>
      </c>
      <c r="N129" t="s">
        <v>637</v>
      </c>
      <c r="O129" t="s">
        <v>777</v>
      </c>
      <c r="P129" t="s">
        <v>778</v>
      </c>
      <c r="Q129" t="s">
        <v>640</v>
      </c>
      <c r="R129" t="s">
        <v>779</v>
      </c>
      <c r="S129" s="15">
        <v>2708.14</v>
      </c>
      <c r="U129" t="s">
        <v>642</v>
      </c>
      <c r="V129" t="s">
        <v>643</v>
      </c>
      <c r="W129">
        <v>0</v>
      </c>
      <c r="X129">
        <v>0</v>
      </c>
      <c r="Y129" t="s">
        <v>644</v>
      </c>
      <c r="Z129">
        <v>0</v>
      </c>
      <c r="AH129" s="15">
        <v>1</v>
      </c>
      <c r="AI129" t="s">
        <v>645</v>
      </c>
    </row>
    <row r="130" spans="2:35" x14ac:dyDescent="0.25">
      <c r="B130">
        <v>14768</v>
      </c>
      <c r="C130" s="16" t="s">
        <v>882</v>
      </c>
      <c r="D130" s="16" t="s">
        <v>222</v>
      </c>
      <c r="E130" s="16" t="s">
        <v>3</v>
      </c>
      <c r="F130" t="s">
        <v>841</v>
      </c>
      <c r="I130" t="s">
        <v>775</v>
      </c>
      <c r="J130" t="s">
        <v>776</v>
      </c>
      <c r="K130" s="14">
        <v>44778</v>
      </c>
      <c r="L130">
        <v>2</v>
      </c>
      <c r="M130" t="s">
        <v>636</v>
      </c>
      <c r="N130" t="s">
        <v>637</v>
      </c>
      <c r="O130" t="s">
        <v>777</v>
      </c>
      <c r="P130" t="s">
        <v>780</v>
      </c>
      <c r="Q130" t="s">
        <v>781</v>
      </c>
      <c r="R130" t="s">
        <v>782</v>
      </c>
      <c r="S130" s="15">
        <v>32.21</v>
      </c>
      <c r="U130" t="s">
        <v>642</v>
      </c>
      <c r="V130" t="s">
        <v>643</v>
      </c>
      <c r="W130">
        <v>0</v>
      </c>
      <c r="X130">
        <v>0</v>
      </c>
      <c r="Y130" t="s">
        <v>644</v>
      </c>
      <c r="Z130">
        <v>0</v>
      </c>
      <c r="AH130" s="15">
        <v>1</v>
      </c>
      <c r="AI130" t="s">
        <v>645</v>
      </c>
    </row>
    <row r="131" spans="2:35" x14ac:dyDescent="0.25">
      <c r="B131">
        <v>14769</v>
      </c>
      <c r="C131" s="16" t="s">
        <v>95</v>
      </c>
      <c r="D131" s="16" t="s">
        <v>3</v>
      </c>
      <c r="E131" s="16" t="s">
        <v>841</v>
      </c>
      <c r="I131" t="s">
        <v>783</v>
      </c>
      <c r="J131" t="s">
        <v>776</v>
      </c>
      <c r="K131" s="14">
        <v>44778</v>
      </c>
      <c r="L131">
        <v>1</v>
      </c>
      <c r="M131" t="s">
        <v>636</v>
      </c>
      <c r="N131" t="s">
        <v>637</v>
      </c>
      <c r="O131" t="s">
        <v>777</v>
      </c>
      <c r="P131" t="s">
        <v>778</v>
      </c>
      <c r="Q131" t="s">
        <v>640</v>
      </c>
      <c r="R131" t="s">
        <v>779</v>
      </c>
      <c r="S131" s="15">
        <v>4636.83</v>
      </c>
      <c r="U131" t="s">
        <v>642</v>
      </c>
      <c r="V131" t="s">
        <v>643</v>
      </c>
      <c r="W131">
        <v>0</v>
      </c>
      <c r="X131">
        <v>0</v>
      </c>
      <c r="Y131" t="s">
        <v>644</v>
      </c>
      <c r="Z131">
        <v>0</v>
      </c>
      <c r="AH131" s="15">
        <v>1</v>
      </c>
      <c r="AI131" t="s">
        <v>645</v>
      </c>
    </row>
    <row r="132" spans="2:35" x14ac:dyDescent="0.25">
      <c r="B132">
        <v>14769</v>
      </c>
      <c r="C132" s="16" t="s">
        <v>95</v>
      </c>
      <c r="D132" s="16" t="s">
        <v>3</v>
      </c>
      <c r="E132" s="16" t="s">
        <v>841</v>
      </c>
      <c r="I132" t="s">
        <v>783</v>
      </c>
      <c r="J132" t="s">
        <v>776</v>
      </c>
      <c r="K132" s="14">
        <v>44778</v>
      </c>
      <c r="L132">
        <v>2</v>
      </c>
      <c r="M132" t="s">
        <v>636</v>
      </c>
      <c r="N132" t="s">
        <v>637</v>
      </c>
      <c r="O132" t="s">
        <v>777</v>
      </c>
      <c r="P132" t="s">
        <v>780</v>
      </c>
      <c r="Q132" t="s">
        <v>781</v>
      </c>
      <c r="R132" t="s">
        <v>782</v>
      </c>
      <c r="S132" s="15">
        <v>55.15</v>
      </c>
      <c r="U132" t="s">
        <v>642</v>
      </c>
      <c r="V132" t="s">
        <v>643</v>
      </c>
      <c r="W132">
        <v>0</v>
      </c>
      <c r="X132">
        <v>0</v>
      </c>
      <c r="Y132" t="s">
        <v>644</v>
      </c>
      <c r="Z132">
        <v>0</v>
      </c>
      <c r="AH132" s="15">
        <v>1</v>
      </c>
      <c r="AI132" t="s">
        <v>645</v>
      </c>
    </row>
    <row r="133" spans="2:35" x14ac:dyDescent="0.25">
      <c r="B133">
        <v>14755</v>
      </c>
      <c r="C133" s="16" t="s">
        <v>55</v>
      </c>
      <c r="D133" s="16" t="s">
        <v>3</v>
      </c>
      <c r="E133" s="16" t="s">
        <v>841</v>
      </c>
      <c r="I133" t="s">
        <v>784</v>
      </c>
      <c r="J133" t="s">
        <v>776</v>
      </c>
      <c r="K133" s="14">
        <v>44778</v>
      </c>
      <c r="L133">
        <v>1</v>
      </c>
      <c r="M133" t="s">
        <v>636</v>
      </c>
      <c r="N133" t="s">
        <v>637</v>
      </c>
      <c r="O133" t="s">
        <v>777</v>
      </c>
      <c r="P133" t="s">
        <v>778</v>
      </c>
      <c r="Q133" t="s">
        <v>640</v>
      </c>
      <c r="R133" t="s">
        <v>779</v>
      </c>
      <c r="S133" s="15">
        <v>4104.8900000000003</v>
      </c>
      <c r="U133" t="s">
        <v>642</v>
      </c>
      <c r="V133" t="s">
        <v>643</v>
      </c>
      <c r="W133">
        <v>0</v>
      </c>
      <c r="X133">
        <v>0</v>
      </c>
      <c r="Y133" t="s">
        <v>644</v>
      </c>
      <c r="Z133">
        <v>0</v>
      </c>
      <c r="AH133" s="15">
        <v>1</v>
      </c>
      <c r="AI133" t="s">
        <v>645</v>
      </c>
    </row>
    <row r="134" spans="2:35" x14ac:dyDescent="0.25">
      <c r="B134">
        <v>14755</v>
      </c>
      <c r="C134" s="16" t="s">
        <v>55</v>
      </c>
      <c r="D134" s="16" t="s">
        <v>3</v>
      </c>
      <c r="E134" s="16" t="s">
        <v>841</v>
      </c>
      <c r="I134" t="s">
        <v>784</v>
      </c>
      <c r="J134" t="s">
        <v>776</v>
      </c>
      <c r="K134" s="14">
        <v>44778</v>
      </c>
      <c r="L134">
        <v>2</v>
      </c>
      <c r="M134" t="s">
        <v>636</v>
      </c>
      <c r="N134" t="s">
        <v>637</v>
      </c>
      <c r="O134" t="s">
        <v>777</v>
      </c>
      <c r="P134" t="s">
        <v>780</v>
      </c>
      <c r="Q134" t="s">
        <v>781</v>
      </c>
      <c r="R134" t="s">
        <v>782</v>
      </c>
      <c r="S134" s="15">
        <v>48.82</v>
      </c>
      <c r="U134" t="s">
        <v>642</v>
      </c>
      <c r="V134" t="s">
        <v>643</v>
      </c>
      <c r="W134">
        <v>0</v>
      </c>
      <c r="X134">
        <v>0</v>
      </c>
      <c r="Y134" t="s">
        <v>644</v>
      </c>
      <c r="Z134">
        <v>0</v>
      </c>
      <c r="AH134" s="15">
        <v>1</v>
      </c>
      <c r="AI134" t="s">
        <v>645</v>
      </c>
    </row>
    <row r="135" spans="2:35" x14ac:dyDescent="0.25">
      <c r="B135">
        <v>14756</v>
      </c>
      <c r="C135" s="16" t="s">
        <v>59</v>
      </c>
      <c r="D135" s="16" t="s">
        <v>3</v>
      </c>
      <c r="E135" s="16" t="s">
        <v>841</v>
      </c>
      <c r="I135" t="s">
        <v>785</v>
      </c>
      <c r="J135" t="s">
        <v>776</v>
      </c>
      <c r="K135" s="14">
        <v>44778</v>
      </c>
      <c r="L135">
        <v>1</v>
      </c>
      <c r="M135" t="s">
        <v>636</v>
      </c>
      <c r="N135" t="s">
        <v>637</v>
      </c>
      <c r="O135" t="s">
        <v>777</v>
      </c>
      <c r="P135" t="s">
        <v>778</v>
      </c>
      <c r="Q135" t="s">
        <v>640</v>
      </c>
      <c r="R135" t="s">
        <v>779</v>
      </c>
      <c r="S135" s="15">
        <v>7009.49</v>
      </c>
      <c r="U135" t="s">
        <v>642</v>
      </c>
      <c r="V135" t="s">
        <v>643</v>
      </c>
      <c r="W135">
        <v>0</v>
      </c>
      <c r="X135">
        <v>0</v>
      </c>
      <c r="Y135" t="s">
        <v>644</v>
      </c>
      <c r="Z135">
        <v>0</v>
      </c>
      <c r="AH135" s="15">
        <v>1</v>
      </c>
      <c r="AI135" t="s">
        <v>645</v>
      </c>
    </row>
    <row r="136" spans="2:35" x14ac:dyDescent="0.25">
      <c r="B136">
        <v>14756</v>
      </c>
      <c r="C136" s="16" t="s">
        <v>59</v>
      </c>
      <c r="D136" s="16" t="s">
        <v>3</v>
      </c>
      <c r="E136" s="16" t="s">
        <v>841</v>
      </c>
      <c r="I136" t="s">
        <v>785</v>
      </c>
      <c r="J136" t="s">
        <v>776</v>
      </c>
      <c r="K136" s="14">
        <v>44778</v>
      </c>
      <c r="L136">
        <v>2</v>
      </c>
      <c r="M136" t="s">
        <v>636</v>
      </c>
      <c r="N136" t="s">
        <v>637</v>
      </c>
      <c r="O136" t="s">
        <v>777</v>
      </c>
      <c r="P136" t="s">
        <v>780</v>
      </c>
      <c r="Q136" t="s">
        <v>781</v>
      </c>
      <c r="R136" t="s">
        <v>782</v>
      </c>
      <c r="S136" s="15">
        <v>83.37</v>
      </c>
      <c r="U136" t="s">
        <v>642</v>
      </c>
      <c r="V136" t="s">
        <v>643</v>
      </c>
      <c r="W136">
        <v>0</v>
      </c>
      <c r="X136">
        <v>0</v>
      </c>
      <c r="Y136" t="s">
        <v>644</v>
      </c>
      <c r="Z136">
        <v>0</v>
      </c>
      <c r="AH136" s="15">
        <v>1</v>
      </c>
      <c r="AI136" t="s">
        <v>645</v>
      </c>
    </row>
    <row r="137" spans="2:35" x14ac:dyDescent="0.25">
      <c r="B137">
        <v>14757</v>
      </c>
      <c r="C137" s="16" t="s">
        <v>248</v>
      </c>
      <c r="D137" s="16" t="s">
        <v>848</v>
      </c>
      <c r="E137" s="16" t="s">
        <v>849</v>
      </c>
      <c r="F137" t="s">
        <v>3</v>
      </c>
      <c r="G137" t="s">
        <v>841</v>
      </c>
      <c r="I137" t="s">
        <v>786</v>
      </c>
      <c r="J137" t="s">
        <v>776</v>
      </c>
      <c r="K137" s="14">
        <v>44778</v>
      </c>
      <c r="L137">
        <v>1</v>
      </c>
      <c r="M137" t="s">
        <v>636</v>
      </c>
      <c r="N137" t="s">
        <v>637</v>
      </c>
      <c r="O137" t="s">
        <v>777</v>
      </c>
      <c r="P137" t="s">
        <v>778</v>
      </c>
      <c r="Q137" t="s">
        <v>640</v>
      </c>
      <c r="R137" t="s">
        <v>779</v>
      </c>
      <c r="S137" s="15">
        <v>3160.05</v>
      </c>
      <c r="U137" t="s">
        <v>642</v>
      </c>
      <c r="V137" t="s">
        <v>643</v>
      </c>
      <c r="W137">
        <v>0</v>
      </c>
      <c r="X137">
        <v>0</v>
      </c>
      <c r="Y137" t="s">
        <v>644</v>
      </c>
      <c r="Z137">
        <v>0</v>
      </c>
      <c r="AH137" s="15">
        <v>1</v>
      </c>
      <c r="AI137" t="s">
        <v>645</v>
      </c>
    </row>
    <row r="138" spans="2:35" x14ac:dyDescent="0.25">
      <c r="B138">
        <v>14757</v>
      </c>
      <c r="C138" s="16" t="s">
        <v>248</v>
      </c>
      <c r="D138" s="16" t="s">
        <v>848</v>
      </c>
      <c r="E138" s="16" t="s">
        <v>849</v>
      </c>
      <c r="F138" t="s">
        <v>3</v>
      </c>
      <c r="G138" t="s">
        <v>841</v>
      </c>
      <c r="I138" t="s">
        <v>786</v>
      </c>
      <c r="J138" t="s">
        <v>776</v>
      </c>
      <c r="K138" s="14">
        <v>44778</v>
      </c>
      <c r="L138">
        <v>2</v>
      </c>
      <c r="M138" t="s">
        <v>636</v>
      </c>
      <c r="N138" t="s">
        <v>637</v>
      </c>
      <c r="O138" t="s">
        <v>777</v>
      </c>
      <c r="P138" t="s">
        <v>780</v>
      </c>
      <c r="Q138" t="s">
        <v>781</v>
      </c>
      <c r="R138" t="s">
        <v>782</v>
      </c>
      <c r="S138" s="15">
        <v>37.58</v>
      </c>
      <c r="U138" t="s">
        <v>642</v>
      </c>
      <c r="V138" t="s">
        <v>643</v>
      </c>
      <c r="W138">
        <v>0</v>
      </c>
      <c r="X138">
        <v>0</v>
      </c>
      <c r="Y138" t="s">
        <v>644</v>
      </c>
      <c r="Z138">
        <v>0</v>
      </c>
      <c r="AH138" s="15">
        <v>1</v>
      </c>
      <c r="AI138" t="s">
        <v>645</v>
      </c>
    </row>
    <row r="139" spans="2:35" x14ac:dyDescent="0.25">
      <c r="B139">
        <v>14771</v>
      </c>
      <c r="C139" s="16" t="s">
        <v>103</v>
      </c>
      <c r="D139" s="16" t="s">
        <v>3</v>
      </c>
      <c r="E139" s="16" t="s">
        <v>841</v>
      </c>
      <c r="I139" t="s">
        <v>787</v>
      </c>
      <c r="J139" t="s">
        <v>776</v>
      </c>
      <c r="K139" s="14">
        <v>44778</v>
      </c>
      <c r="L139">
        <v>1</v>
      </c>
      <c r="M139" t="s">
        <v>636</v>
      </c>
      <c r="N139" t="s">
        <v>637</v>
      </c>
      <c r="O139" t="s">
        <v>777</v>
      </c>
      <c r="P139" t="s">
        <v>778</v>
      </c>
      <c r="Q139" t="s">
        <v>640</v>
      </c>
      <c r="R139" t="s">
        <v>779</v>
      </c>
      <c r="S139" s="15">
        <v>8284.4599999999991</v>
      </c>
      <c r="U139" t="s">
        <v>642</v>
      </c>
      <c r="V139" t="s">
        <v>643</v>
      </c>
      <c r="W139">
        <v>0</v>
      </c>
      <c r="X139">
        <v>0</v>
      </c>
      <c r="Y139" t="s">
        <v>644</v>
      </c>
      <c r="Z139">
        <v>0</v>
      </c>
      <c r="AH139" s="15">
        <v>1</v>
      </c>
      <c r="AI139" t="s">
        <v>645</v>
      </c>
    </row>
    <row r="140" spans="2:35" x14ac:dyDescent="0.25">
      <c r="B140">
        <v>14771</v>
      </c>
      <c r="C140" s="16" t="s">
        <v>103</v>
      </c>
      <c r="D140" s="16" t="s">
        <v>3</v>
      </c>
      <c r="E140" s="16" t="s">
        <v>841</v>
      </c>
      <c r="I140" t="s">
        <v>787</v>
      </c>
      <c r="J140" t="s">
        <v>776</v>
      </c>
      <c r="K140" s="14">
        <v>44778</v>
      </c>
      <c r="L140">
        <v>2</v>
      </c>
      <c r="M140" t="s">
        <v>636</v>
      </c>
      <c r="N140" t="s">
        <v>637</v>
      </c>
      <c r="O140" t="s">
        <v>777</v>
      </c>
      <c r="P140" t="s">
        <v>780</v>
      </c>
      <c r="Q140" t="s">
        <v>781</v>
      </c>
      <c r="R140" t="s">
        <v>782</v>
      </c>
      <c r="S140" s="15">
        <v>98.53</v>
      </c>
      <c r="U140" t="s">
        <v>642</v>
      </c>
      <c r="V140" t="s">
        <v>643</v>
      </c>
      <c r="W140">
        <v>0</v>
      </c>
      <c r="X140">
        <v>0</v>
      </c>
      <c r="Y140" t="s">
        <v>644</v>
      </c>
      <c r="Z140">
        <v>0</v>
      </c>
      <c r="AH140" s="15">
        <v>1</v>
      </c>
      <c r="AI140" t="s">
        <v>645</v>
      </c>
    </row>
    <row r="141" spans="2:35" x14ac:dyDescent="0.25">
      <c r="B141">
        <v>14773</v>
      </c>
      <c r="C141" s="16" t="s">
        <v>871</v>
      </c>
      <c r="D141" s="16" t="s">
        <v>883</v>
      </c>
      <c r="E141" s="16" t="s">
        <v>3</v>
      </c>
      <c r="F141" t="s">
        <v>841</v>
      </c>
      <c r="I141" t="s">
        <v>788</v>
      </c>
      <c r="J141" t="s">
        <v>776</v>
      </c>
      <c r="K141" s="14">
        <v>44778</v>
      </c>
      <c r="L141">
        <v>1</v>
      </c>
      <c r="M141" t="s">
        <v>636</v>
      </c>
      <c r="N141" t="s">
        <v>637</v>
      </c>
      <c r="O141" t="s">
        <v>777</v>
      </c>
      <c r="P141" t="s">
        <v>778</v>
      </c>
      <c r="Q141" t="s">
        <v>640</v>
      </c>
      <c r="R141" t="s">
        <v>779</v>
      </c>
      <c r="S141" s="15">
        <v>5031.66</v>
      </c>
      <c r="U141" t="s">
        <v>642</v>
      </c>
      <c r="V141" t="s">
        <v>643</v>
      </c>
      <c r="W141">
        <v>0</v>
      </c>
      <c r="X141">
        <v>0</v>
      </c>
      <c r="Y141" t="s">
        <v>644</v>
      </c>
      <c r="Z141">
        <v>0</v>
      </c>
      <c r="AH141" s="15">
        <v>1</v>
      </c>
      <c r="AI141" t="s">
        <v>645</v>
      </c>
    </row>
    <row r="142" spans="2:35" x14ac:dyDescent="0.25">
      <c r="B142">
        <v>14773</v>
      </c>
      <c r="C142" s="16" t="s">
        <v>871</v>
      </c>
      <c r="D142" s="16" t="s">
        <v>883</v>
      </c>
      <c r="E142" s="16" t="s">
        <v>3</v>
      </c>
      <c r="F142" t="s">
        <v>841</v>
      </c>
      <c r="I142" t="s">
        <v>788</v>
      </c>
      <c r="J142" t="s">
        <v>776</v>
      </c>
      <c r="K142" s="14">
        <v>44778</v>
      </c>
      <c r="L142">
        <v>2</v>
      </c>
      <c r="M142" t="s">
        <v>636</v>
      </c>
      <c r="N142" t="s">
        <v>637</v>
      </c>
      <c r="O142" t="s">
        <v>777</v>
      </c>
      <c r="P142" t="s">
        <v>780</v>
      </c>
      <c r="Q142" t="s">
        <v>781</v>
      </c>
      <c r="R142" t="s">
        <v>782</v>
      </c>
      <c r="S142" s="15">
        <v>59.84</v>
      </c>
      <c r="U142" t="s">
        <v>642</v>
      </c>
      <c r="V142" t="s">
        <v>643</v>
      </c>
      <c r="W142">
        <v>0</v>
      </c>
      <c r="X142">
        <v>0</v>
      </c>
      <c r="Y142" t="s">
        <v>644</v>
      </c>
      <c r="Z142">
        <v>0</v>
      </c>
      <c r="AH142" s="15">
        <v>1</v>
      </c>
      <c r="AI142" t="s">
        <v>645</v>
      </c>
    </row>
    <row r="143" spans="2:35" x14ac:dyDescent="0.25">
      <c r="B143">
        <v>14777</v>
      </c>
      <c r="C143" s="16" t="s">
        <v>111</v>
      </c>
      <c r="D143" s="16" t="s">
        <v>3</v>
      </c>
      <c r="E143" s="16" t="s">
        <v>841</v>
      </c>
      <c r="I143" t="s">
        <v>789</v>
      </c>
      <c r="J143" t="s">
        <v>776</v>
      </c>
      <c r="K143" s="14">
        <v>44778</v>
      </c>
      <c r="L143">
        <v>1</v>
      </c>
      <c r="M143" t="s">
        <v>636</v>
      </c>
      <c r="N143" t="s">
        <v>637</v>
      </c>
      <c r="O143" t="s">
        <v>777</v>
      </c>
      <c r="P143" t="s">
        <v>778</v>
      </c>
      <c r="Q143" t="s">
        <v>640</v>
      </c>
      <c r="R143" t="s">
        <v>779</v>
      </c>
      <c r="S143" s="15">
        <v>14802.47</v>
      </c>
      <c r="U143" t="s">
        <v>642</v>
      </c>
      <c r="V143" t="s">
        <v>643</v>
      </c>
      <c r="W143">
        <v>0</v>
      </c>
      <c r="X143">
        <v>0</v>
      </c>
      <c r="Y143" t="s">
        <v>644</v>
      </c>
      <c r="Z143">
        <v>0</v>
      </c>
      <c r="AH143" s="15">
        <v>1</v>
      </c>
      <c r="AI143" t="s">
        <v>645</v>
      </c>
    </row>
    <row r="144" spans="2:35" x14ac:dyDescent="0.25">
      <c r="B144">
        <v>14777</v>
      </c>
      <c r="C144" s="16" t="s">
        <v>111</v>
      </c>
      <c r="D144" s="16" t="s">
        <v>3</v>
      </c>
      <c r="E144" s="16" t="s">
        <v>841</v>
      </c>
      <c r="I144" t="s">
        <v>789</v>
      </c>
      <c r="J144" t="s">
        <v>776</v>
      </c>
      <c r="K144" s="14">
        <v>44778</v>
      </c>
      <c r="L144">
        <v>2</v>
      </c>
      <c r="M144" t="s">
        <v>636</v>
      </c>
      <c r="N144" t="s">
        <v>637</v>
      </c>
      <c r="O144" t="s">
        <v>777</v>
      </c>
      <c r="P144" t="s">
        <v>780</v>
      </c>
      <c r="Q144" t="s">
        <v>781</v>
      </c>
      <c r="R144" t="s">
        <v>782</v>
      </c>
      <c r="S144" s="15">
        <v>176.05</v>
      </c>
      <c r="U144" t="s">
        <v>642</v>
      </c>
      <c r="V144" t="s">
        <v>643</v>
      </c>
      <c r="W144">
        <v>0</v>
      </c>
      <c r="X144">
        <v>0</v>
      </c>
      <c r="Y144" t="s">
        <v>644</v>
      </c>
      <c r="Z144">
        <v>0</v>
      </c>
      <c r="AH144" s="15">
        <v>1</v>
      </c>
      <c r="AI144" t="s">
        <v>645</v>
      </c>
    </row>
    <row r="145" spans="2:35" x14ac:dyDescent="0.25">
      <c r="B145">
        <v>14748</v>
      </c>
      <c r="C145" s="16" t="s">
        <v>3</v>
      </c>
      <c r="D145" s="16" t="s">
        <v>840</v>
      </c>
      <c r="E145" s="16" t="s">
        <v>32</v>
      </c>
      <c r="F145" t="s">
        <v>841</v>
      </c>
      <c r="I145" t="s">
        <v>790</v>
      </c>
      <c r="J145" t="s">
        <v>776</v>
      </c>
      <c r="K145" s="14">
        <v>44778</v>
      </c>
      <c r="L145">
        <v>1</v>
      </c>
      <c r="M145" t="s">
        <v>636</v>
      </c>
      <c r="N145" t="s">
        <v>637</v>
      </c>
      <c r="O145" t="s">
        <v>777</v>
      </c>
      <c r="P145" t="s">
        <v>778</v>
      </c>
      <c r="Q145" t="s">
        <v>640</v>
      </c>
      <c r="R145" t="s">
        <v>779</v>
      </c>
      <c r="S145" s="15">
        <v>5579.28</v>
      </c>
      <c r="U145" t="s">
        <v>642</v>
      </c>
      <c r="V145" t="s">
        <v>643</v>
      </c>
      <c r="W145">
        <v>0</v>
      </c>
      <c r="X145">
        <v>0</v>
      </c>
      <c r="Y145" t="s">
        <v>644</v>
      </c>
      <c r="Z145">
        <v>0</v>
      </c>
      <c r="AH145" s="15">
        <v>1</v>
      </c>
      <c r="AI145" t="s">
        <v>645</v>
      </c>
    </row>
    <row r="146" spans="2:35" x14ac:dyDescent="0.25">
      <c r="B146">
        <v>14748</v>
      </c>
      <c r="C146" s="16" t="s">
        <v>3</v>
      </c>
      <c r="D146" s="16" t="s">
        <v>840</v>
      </c>
      <c r="E146" s="16" t="s">
        <v>32</v>
      </c>
      <c r="F146" t="s">
        <v>841</v>
      </c>
      <c r="I146" t="s">
        <v>790</v>
      </c>
      <c r="J146" t="s">
        <v>776</v>
      </c>
      <c r="K146" s="14">
        <v>44778</v>
      </c>
      <c r="L146">
        <v>2</v>
      </c>
      <c r="M146" t="s">
        <v>636</v>
      </c>
      <c r="N146" t="s">
        <v>637</v>
      </c>
      <c r="O146" t="s">
        <v>777</v>
      </c>
      <c r="P146" t="s">
        <v>780</v>
      </c>
      <c r="Q146" t="s">
        <v>781</v>
      </c>
      <c r="R146" t="s">
        <v>782</v>
      </c>
      <c r="S146" s="15">
        <v>66.36</v>
      </c>
      <c r="U146" t="s">
        <v>642</v>
      </c>
      <c r="V146" t="s">
        <v>643</v>
      </c>
      <c r="W146">
        <v>0</v>
      </c>
      <c r="X146">
        <v>0</v>
      </c>
      <c r="Y146" t="s">
        <v>644</v>
      </c>
      <c r="Z146">
        <v>0</v>
      </c>
      <c r="AH146" s="15">
        <v>1</v>
      </c>
      <c r="AI146" t="s">
        <v>645</v>
      </c>
    </row>
    <row r="147" spans="2:35" x14ac:dyDescent="0.25">
      <c r="B147">
        <v>14746</v>
      </c>
      <c r="C147" s="16" t="s">
        <v>28</v>
      </c>
      <c r="D147" s="16" t="s">
        <v>3</v>
      </c>
      <c r="E147" s="16" t="s">
        <v>841</v>
      </c>
      <c r="I147" t="s">
        <v>791</v>
      </c>
      <c r="J147" t="s">
        <v>792</v>
      </c>
      <c r="K147" s="14">
        <v>44778</v>
      </c>
      <c r="L147">
        <v>1</v>
      </c>
      <c r="M147" t="s">
        <v>636</v>
      </c>
      <c r="N147" t="s">
        <v>637</v>
      </c>
      <c r="O147" t="s">
        <v>777</v>
      </c>
      <c r="P147" t="s">
        <v>778</v>
      </c>
      <c r="Q147" t="s">
        <v>640</v>
      </c>
      <c r="R147" t="s">
        <v>779</v>
      </c>
      <c r="S147" s="15">
        <v>9846.73</v>
      </c>
      <c r="U147" t="s">
        <v>642</v>
      </c>
      <c r="V147" t="s">
        <v>643</v>
      </c>
      <c r="W147">
        <v>0</v>
      </c>
      <c r="X147">
        <v>0</v>
      </c>
      <c r="Y147" t="s">
        <v>644</v>
      </c>
      <c r="Z147">
        <v>0</v>
      </c>
      <c r="AH147" s="15">
        <v>1</v>
      </c>
      <c r="AI147" t="s">
        <v>645</v>
      </c>
    </row>
    <row r="148" spans="2:35" x14ac:dyDescent="0.25">
      <c r="B148">
        <v>14746</v>
      </c>
      <c r="C148" s="16" t="s">
        <v>28</v>
      </c>
      <c r="D148" s="16" t="s">
        <v>3</v>
      </c>
      <c r="E148" s="16" t="s">
        <v>841</v>
      </c>
      <c r="I148" t="s">
        <v>791</v>
      </c>
      <c r="J148" t="s">
        <v>792</v>
      </c>
      <c r="K148" s="14">
        <v>44778</v>
      </c>
      <c r="L148">
        <v>2</v>
      </c>
      <c r="M148" t="s">
        <v>636</v>
      </c>
      <c r="N148" t="s">
        <v>637</v>
      </c>
      <c r="O148" t="s">
        <v>777</v>
      </c>
      <c r="P148" t="s">
        <v>780</v>
      </c>
      <c r="Q148" t="s">
        <v>781</v>
      </c>
      <c r="R148" t="s">
        <v>782</v>
      </c>
      <c r="S148" s="15">
        <v>117.11</v>
      </c>
      <c r="U148" t="s">
        <v>642</v>
      </c>
      <c r="V148" t="s">
        <v>643</v>
      </c>
      <c r="W148">
        <v>0</v>
      </c>
      <c r="X148">
        <v>0</v>
      </c>
      <c r="Y148" t="s">
        <v>644</v>
      </c>
      <c r="Z148">
        <v>0</v>
      </c>
      <c r="AH148" s="15">
        <v>1</v>
      </c>
      <c r="AI148" t="s">
        <v>645</v>
      </c>
    </row>
    <row r="149" spans="2:35" x14ac:dyDescent="0.25">
      <c r="B149">
        <v>14749</v>
      </c>
      <c r="C149" s="16" t="s">
        <v>36</v>
      </c>
      <c r="D149" s="16" t="s">
        <v>3</v>
      </c>
      <c r="E149" s="16" t="s">
        <v>841</v>
      </c>
      <c r="I149" t="s">
        <v>793</v>
      </c>
      <c r="J149" t="s">
        <v>776</v>
      </c>
      <c r="K149" s="14">
        <v>44778</v>
      </c>
      <c r="L149">
        <v>1</v>
      </c>
      <c r="M149" t="s">
        <v>636</v>
      </c>
      <c r="N149" t="s">
        <v>637</v>
      </c>
      <c r="O149" t="s">
        <v>777</v>
      </c>
      <c r="P149" t="s">
        <v>778</v>
      </c>
      <c r="Q149" t="s">
        <v>640</v>
      </c>
      <c r="R149" t="s">
        <v>779</v>
      </c>
      <c r="S149" s="15">
        <v>7205.68</v>
      </c>
      <c r="U149" t="s">
        <v>642</v>
      </c>
      <c r="V149" t="s">
        <v>643</v>
      </c>
      <c r="W149">
        <v>0</v>
      </c>
      <c r="X149">
        <v>0</v>
      </c>
      <c r="Y149" t="s">
        <v>644</v>
      </c>
      <c r="Z149">
        <v>0</v>
      </c>
      <c r="AH149" s="15">
        <v>1</v>
      </c>
      <c r="AI149" t="s">
        <v>645</v>
      </c>
    </row>
    <row r="150" spans="2:35" x14ac:dyDescent="0.25">
      <c r="B150">
        <v>14749</v>
      </c>
      <c r="C150" s="16" t="s">
        <v>36</v>
      </c>
      <c r="D150" s="16" t="s">
        <v>3</v>
      </c>
      <c r="E150" s="16" t="s">
        <v>841</v>
      </c>
      <c r="I150" t="s">
        <v>793</v>
      </c>
      <c r="J150" t="s">
        <v>776</v>
      </c>
      <c r="K150" s="14">
        <v>44778</v>
      </c>
      <c r="L150">
        <v>2</v>
      </c>
      <c r="M150" t="s">
        <v>636</v>
      </c>
      <c r="N150" t="s">
        <v>637</v>
      </c>
      <c r="O150" t="s">
        <v>777</v>
      </c>
      <c r="P150" t="s">
        <v>780</v>
      </c>
      <c r="Q150" t="s">
        <v>781</v>
      </c>
      <c r="R150" t="s">
        <v>782</v>
      </c>
      <c r="S150" s="15">
        <v>85.7</v>
      </c>
      <c r="U150" t="s">
        <v>642</v>
      </c>
      <c r="V150" t="s">
        <v>643</v>
      </c>
      <c r="W150">
        <v>0</v>
      </c>
      <c r="X150">
        <v>0</v>
      </c>
      <c r="Y150" t="s">
        <v>644</v>
      </c>
      <c r="Z150">
        <v>0</v>
      </c>
      <c r="AH150" s="15">
        <v>1</v>
      </c>
      <c r="AI150" t="s">
        <v>645</v>
      </c>
    </row>
    <row r="151" spans="2:35" x14ac:dyDescent="0.25">
      <c r="B151">
        <v>14750</v>
      </c>
      <c r="C151" s="16" t="s">
        <v>40</v>
      </c>
      <c r="D151" s="16" t="s">
        <v>3</v>
      </c>
      <c r="E151" s="16" t="s">
        <v>841</v>
      </c>
      <c r="I151" t="s">
        <v>794</v>
      </c>
      <c r="J151" t="s">
        <v>776</v>
      </c>
      <c r="K151" s="14">
        <v>44778</v>
      </c>
      <c r="L151">
        <v>1</v>
      </c>
      <c r="M151" t="s">
        <v>636</v>
      </c>
      <c r="N151" t="s">
        <v>637</v>
      </c>
      <c r="O151" t="s">
        <v>777</v>
      </c>
      <c r="P151" t="s">
        <v>778</v>
      </c>
      <c r="Q151" t="s">
        <v>640</v>
      </c>
      <c r="R151" t="s">
        <v>779</v>
      </c>
      <c r="S151" s="15">
        <v>5047.08</v>
      </c>
      <c r="U151" t="s">
        <v>642</v>
      </c>
      <c r="V151" t="s">
        <v>643</v>
      </c>
      <c r="W151">
        <v>0</v>
      </c>
      <c r="X151">
        <v>0</v>
      </c>
      <c r="Y151" t="s">
        <v>644</v>
      </c>
      <c r="Z151">
        <v>0</v>
      </c>
      <c r="AH151" s="15">
        <v>1</v>
      </c>
      <c r="AI151" t="s">
        <v>645</v>
      </c>
    </row>
    <row r="152" spans="2:35" x14ac:dyDescent="0.25">
      <c r="B152">
        <v>14750</v>
      </c>
      <c r="C152" s="16" t="s">
        <v>40</v>
      </c>
      <c r="D152" s="16" t="s">
        <v>3</v>
      </c>
      <c r="E152" s="16" t="s">
        <v>841</v>
      </c>
      <c r="I152" t="s">
        <v>794</v>
      </c>
      <c r="J152" t="s">
        <v>776</v>
      </c>
      <c r="K152" s="14">
        <v>44778</v>
      </c>
      <c r="L152">
        <v>2</v>
      </c>
      <c r="M152" t="s">
        <v>636</v>
      </c>
      <c r="N152" t="s">
        <v>637</v>
      </c>
      <c r="O152" t="s">
        <v>777</v>
      </c>
      <c r="P152" t="s">
        <v>780</v>
      </c>
      <c r="Q152" t="s">
        <v>781</v>
      </c>
      <c r="R152" t="s">
        <v>782</v>
      </c>
      <c r="S152" s="15">
        <v>60.03</v>
      </c>
      <c r="U152" t="s">
        <v>642</v>
      </c>
      <c r="V152" t="s">
        <v>643</v>
      </c>
      <c r="W152">
        <v>0</v>
      </c>
      <c r="X152">
        <v>0</v>
      </c>
      <c r="Y152" t="s">
        <v>644</v>
      </c>
      <c r="Z152">
        <v>0</v>
      </c>
      <c r="AH152" s="15">
        <v>1</v>
      </c>
      <c r="AI152" t="s">
        <v>645</v>
      </c>
    </row>
    <row r="153" spans="2:35" x14ac:dyDescent="0.25">
      <c r="B153">
        <v>14751</v>
      </c>
      <c r="C153" s="16" t="s">
        <v>44</v>
      </c>
      <c r="D153" s="16" t="s">
        <v>3</v>
      </c>
      <c r="E153" s="16" t="s">
        <v>841</v>
      </c>
      <c r="I153" t="s">
        <v>795</v>
      </c>
      <c r="J153" t="s">
        <v>776</v>
      </c>
      <c r="K153" s="14">
        <v>44778</v>
      </c>
      <c r="L153">
        <v>1</v>
      </c>
      <c r="M153" t="s">
        <v>636</v>
      </c>
      <c r="N153" t="s">
        <v>637</v>
      </c>
      <c r="O153" t="s">
        <v>777</v>
      </c>
      <c r="P153" t="s">
        <v>778</v>
      </c>
      <c r="Q153" t="s">
        <v>640</v>
      </c>
      <c r="R153" t="s">
        <v>779</v>
      </c>
      <c r="S153" s="15">
        <v>16600.009999999998</v>
      </c>
      <c r="U153" t="s">
        <v>642</v>
      </c>
      <c r="V153" t="s">
        <v>643</v>
      </c>
      <c r="W153">
        <v>0</v>
      </c>
      <c r="X153">
        <v>0</v>
      </c>
      <c r="Y153" t="s">
        <v>644</v>
      </c>
      <c r="Z153">
        <v>0</v>
      </c>
      <c r="AH153" s="15">
        <v>1</v>
      </c>
      <c r="AI153" t="s">
        <v>645</v>
      </c>
    </row>
    <row r="154" spans="2:35" x14ac:dyDescent="0.25">
      <c r="B154">
        <v>14751</v>
      </c>
      <c r="C154" s="16" t="s">
        <v>44</v>
      </c>
      <c r="D154" s="16" t="s">
        <v>3</v>
      </c>
      <c r="E154" s="16" t="s">
        <v>841</v>
      </c>
      <c r="I154" t="s">
        <v>795</v>
      </c>
      <c r="J154" t="s">
        <v>776</v>
      </c>
      <c r="K154" s="14">
        <v>44778</v>
      </c>
      <c r="L154">
        <v>2</v>
      </c>
      <c r="M154" t="s">
        <v>636</v>
      </c>
      <c r="N154" t="s">
        <v>637</v>
      </c>
      <c r="O154" t="s">
        <v>777</v>
      </c>
      <c r="P154" t="s">
        <v>780</v>
      </c>
      <c r="Q154" t="s">
        <v>781</v>
      </c>
      <c r="R154" t="s">
        <v>782</v>
      </c>
      <c r="S154" s="15">
        <v>197.43</v>
      </c>
      <c r="U154" t="s">
        <v>642</v>
      </c>
      <c r="V154" t="s">
        <v>643</v>
      </c>
      <c r="W154">
        <v>0</v>
      </c>
      <c r="X154">
        <v>0</v>
      </c>
      <c r="Y154" t="s">
        <v>644</v>
      </c>
      <c r="Z154">
        <v>0</v>
      </c>
      <c r="AH154" s="15">
        <v>1</v>
      </c>
      <c r="AI154" t="s">
        <v>645</v>
      </c>
    </row>
    <row r="155" spans="2:35" x14ac:dyDescent="0.25">
      <c r="B155">
        <v>14752</v>
      </c>
      <c r="C155" s="16" t="s">
        <v>47</v>
      </c>
      <c r="D155" s="16" t="s">
        <v>3</v>
      </c>
      <c r="E155" s="16" t="s">
        <v>841</v>
      </c>
      <c r="I155" t="s">
        <v>796</v>
      </c>
      <c r="J155" t="s">
        <v>776</v>
      </c>
      <c r="K155" s="14">
        <v>44778</v>
      </c>
      <c r="L155">
        <v>1</v>
      </c>
      <c r="M155" t="s">
        <v>636</v>
      </c>
      <c r="N155" t="s">
        <v>637</v>
      </c>
      <c r="O155" t="s">
        <v>777</v>
      </c>
      <c r="P155" t="s">
        <v>778</v>
      </c>
      <c r="Q155" t="s">
        <v>640</v>
      </c>
      <c r="R155" t="s">
        <v>779</v>
      </c>
      <c r="S155" s="15">
        <v>11404.85</v>
      </c>
      <c r="U155" t="s">
        <v>642</v>
      </c>
      <c r="V155" t="s">
        <v>643</v>
      </c>
      <c r="W155">
        <v>0</v>
      </c>
      <c r="X155">
        <v>0</v>
      </c>
      <c r="Y155" t="s">
        <v>644</v>
      </c>
      <c r="Z155">
        <v>0</v>
      </c>
      <c r="AH155" s="15">
        <v>1</v>
      </c>
      <c r="AI155" t="s">
        <v>645</v>
      </c>
    </row>
    <row r="156" spans="2:35" x14ac:dyDescent="0.25">
      <c r="B156">
        <v>14752</v>
      </c>
      <c r="C156" s="16" t="s">
        <v>47</v>
      </c>
      <c r="D156" s="16" t="s">
        <v>3</v>
      </c>
      <c r="E156" s="16" t="s">
        <v>841</v>
      </c>
      <c r="I156" t="s">
        <v>796</v>
      </c>
      <c r="J156" t="s">
        <v>776</v>
      </c>
      <c r="K156" s="14">
        <v>44778</v>
      </c>
      <c r="L156">
        <v>2</v>
      </c>
      <c r="M156" t="s">
        <v>636</v>
      </c>
      <c r="N156" t="s">
        <v>637</v>
      </c>
      <c r="O156" t="s">
        <v>777</v>
      </c>
      <c r="P156" t="s">
        <v>780</v>
      </c>
      <c r="Q156" t="s">
        <v>781</v>
      </c>
      <c r="R156" t="s">
        <v>782</v>
      </c>
      <c r="S156" s="15">
        <v>135.63999999999999</v>
      </c>
      <c r="U156" t="s">
        <v>642</v>
      </c>
      <c r="V156" t="s">
        <v>643</v>
      </c>
      <c r="W156">
        <v>0</v>
      </c>
      <c r="X156">
        <v>0</v>
      </c>
      <c r="Y156" t="s">
        <v>644</v>
      </c>
      <c r="Z156">
        <v>0</v>
      </c>
      <c r="AH156" s="15">
        <v>1</v>
      </c>
      <c r="AI156" t="s">
        <v>645</v>
      </c>
    </row>
    <row r="157" spans="2:35" x14ac:dyDescent="0.25">
      <c r="B157">
        <v>14753</v>
      </c>
      <c r="C157" s="16" t="s">
        <v>51</v>
      </c>
      <c r="D157" s="16" t="s">
        <v>3</v>
      </c>
      <c r="E157" s="16" t="s">
        <v>841</v>
      </c>
      <c r="I157" t="s">
        <v>797</v>
      </c>
      <c r="J157" t="s">
        <v>776</v>
      </c>
      <c r="K157" s="14">
        <v>44778</v>
      </c>
      <c r="L157">
        <v>1</v>
      </c>
      <c r="M157" t="s">
        <v>636</v>
      </c>
      <c r="N157" t="s">
        <v>637</v>
      </c>
      <c r="O157" t="s">
        <v>777</v>
      </c>
      <c r="P157" t="s">
        <v>778</v>
      </c>
      <c r="Q157" t="s">
        <v>640</v>
      </c>
      <c r="R157" t="s">
        <v>779</v>
      </c>
      <c r="S157" s="15">
        <v>6797.26</v>
      </c>
      <c r="U157" t="s">
        <v>642</v>
      </c>
      <c r="V157" t="s">
        <v>643</v>
      </c>
      <c r="W157">
        <v>0</v>
      </c>
      <c r="X157">
        <v>0</v>
      </c>
      <c r="Y157" t="s">
        <v>644</v>
      </c>
      <c r="Z157">
        <v>0</v>
      </c>
      <c r="AH157" s="15">
        <v>1</v>
      </c>
      <c r="AI157" t="s">
        <v>645</v>
      </c>
    </row>
    <row r="158" spans="2:35" x14ac:dyDescent="0.25">
      <c r="B158">
        <v>14753</v>
      </c>
      <c r="C158" s="16" t="s">
        <v>51</v>
      </c>
      <c r="D158" s="16" t="s">
        <v>3</v>
      </c>
      <c r="E158" s="16" t="s">
        <v>841</v>
      </c>
      <c r="I158" t="s">
        <v>797</v>
      </c>
      <c r="J158" t="s">
        <v>776</v>
      </c>
      <c r="K158" s="14">
        <v>44778</v>
      </c>
      <c r="L158">
        <v>2</v>
      </c>
      <c r="M158" t="s">
        <v>636</v>
      </c>
      <c r="N158" t="s">
        <v>637</v>
      </c>
      <c r="O158" t="s">
        <v>777</v>
      </c>
      <c r="P158" t="s">
        <v>780</v>
      </c>
      <c r="Q158" t="s">
        <v>781</v>
      </c>
      <c r="R158" t="s">
        <v>782</v>
      </c>
      <c r="S158" s="15">
        <v>80.84</v>
      </c>
      <c r="U158" t="s">
        <v>642</v>
      </c>
      <c r="V158" t="s">
        <v>643</v>
      </c>
      <c r="W158">
        <v>0</v>
      </c>
      <c r="X158">
        <v>0</v>
      </c>
      <c r="Y158" t="s">
        <v>644</v>
      </c>
      <c r="Z158">
        <v>0</v>
      </c>
      <c r="AH158" s="15">
        <v>1</v>
      </c>
      <c r="AI158" t="s">
        <v>645</v>
      </c>
    </row>
    <row r="159" spans="2:35" x14ac:dyDescent="0.25">
      <c r="B159">
        <v>14819</v>
      </c>
      <c r="C159" s="16" t="s">
        <v>214</v>
      </c>
      <c r="D159" s="16" t="s">
        <v>3</v>
      </c>
      <c r="E159" s="16" t="s">
        <v>841</v>
      </c>
      <c r="I159" t="s">
        <v>798</v>
      </c>
      <c r="J159" t="s">
        <v>776</v>
      </c>
      <c r="K159" s="14">
        <v>44778</v>
      </c>
      <c r="L159">
        <v>1</v>
      </c>
      <c r="M159" t="s">
        <v>636</v>
      </c>
      <c r="N159" t="s">
        <v>637</v>
      </c>
      <c r="O159" t="s">
        <v>777</v>
      </c>
      <c r="P159" t="s">
        <v>778</v>
      </c>
      <c r="Q159" t="s">
        <v>640</v>
      </c>
      <c r="R159" t="s">
        <v>779</v>
      </c>
      <c r="S159" s="15">
        <v>5844.24</v>
      </c>
      <c r="U159" t="s">
        <v>642</v>
      </c>
      <c r="V159" t="s">
        <v>643</v>
      </c>
      <c r="W159">
        <v>0</v>
      </c>
      <c r="X159">
        <v>0</v>
      </c>
      <c r="Y159" t="s">
        <v>644</v>
      </c>
      <c r="Z159">
        <v>0</v>
      </c>
      <c r="AH159" s="15">
        <v>1</v>
      </c>
      <c r="AI159" t="s">
        <v>645</v>
      </c>
    </row>
    <row r="160" spans="2:35" x14ac:dyDescent="0.25">
      <c r="B160">
        <v>14819</v>
      </c>
      <c r="C160" s="16" t="s">
        <v>214</v>
      </c>
      <c r="D160" s="16" t="s">
        <v>3</v>
      </c>
      <c r="E160" s="16" t="s">
        <v>841</v>
      </c>
      <c r="I160" t="s">
        <v>798</v>
      </c>
      <c r="J160" t="s">
        <v>776</v>
      </c>
      <c r="K160" s="14">
        <v>44778</v>
      </c>
      <c r="L160">
        <v>2</v>
      </c>
      <c r="M160" t="s">
        <v>636</v>
      </c>
      <c r="N160" t="s">
        <v>637</v>
      </c>
      <c r="O160" t="s">
        <v>777</v>
      </c>
      <c r="P160" t="s">
        <v>780</v>
      </c>
      <c r="Q160" t="s">
        <v>781</v>
      </c>
      <c r="R160" t="s">
        <v>782</v>
      </c>
      <c r="S160" s="15">
        <v>69.510000000000005</v>
      </c>
      <c r="U160" t="s">
        <v>642</v>
      </c>
      <c r="V160" t="s">
        <v>643</v>
      </c>
      <c r="W160">
        <v>0</v>
      </c>
      <c r="X160">
        <v>0</v>
      </c>
      <c r="Y160" t="s">
        <v>644</v>
      </c>
      <c r="Z160">
        <v>0</v>
      </c>
      <c r="AH160" s="15">
        <v>1</v>
      </c>
      <c r="AI160" t="s">
        <v>645</v>
      </c>
    </row>
    <row r="161" spans="2:35" x14ac:dyDescent="0.25">
      <c r="B161">
        <v>14794</v>
      </c>
      <c r="C161" s="16" t="s">
        <v>3</v>
      </c>
      <c r="D161" s="16" t="s">
        <v>840</v>
      </c>
      <c r="E161" s="16" t="s">
        <v>152</v>
      </c>
      <c r="F161" t="s">
        <v>841</v>
      </c>
      <c r="I161" t="s">
        <v>799</v>
      </c>
      <c r="J161" t="s">
        <v>776</v>
      </c>
      <c r="K161" s="14">
        <v>44778</v>
      </c>
      <c r="L161">
        <v>1</v>
      </c>
      <c r="M161" t="s">
        <v>636</v>
      </c>
      <c r="N161" t="s">
        <v>637</v>
      </c>
      <c r="O161" t="s">
        <v>777</v>
      </c>
      <c r="P161" t="s">
        <v>778</v>
      </c>
      <c r="Q161" t="s">
        <v>640</v>
      </c>
      <c r="R161" t="s">
        <v>779</v>
      </c>
      <c r="S161" s="15">
        <v>3031.58</v>
      </c>
      <c r="U161" t="s">
        <v>642</v>
      </c>
      <c r="V161" t="s">
        <v>643</v>
      </c>
      <c r="W161">
        <v>0</v>
      </c>
      <c r="X161">
        <v>0</v>
      </c>
      <c r="Y161" t="s">
        <v>644</v>
      </c>
      <c r="Z161">
        <v>0</v>
      </c>
      <c r="AH161" s="15">
        <v>1</v>
      </c>
      <c r="AI161" t="s">
        <v>645</v>
      </c>
    </row>
    <row r="162" spans="2:35" x14ac:dyDescent="0.25">
      <c r="B162">
        <v>14794</v>
      </c>
      <c r="C162" s="16" t="s">
        <v>3</v>
      </c>
      <c r="D162" s="16" t="s">
        <v>840</v>
      </c>
      <c r="E162" s="16" t="s">
        <v>152</v>
      </c>
      <c r="F162" t="s">
        <v>841</v>
      </c>
      <c r="I162" t="s">
        <v>799</v>
      </c>
      <c r="J162" t="s">
        <v>776</v>
      </c>
      <c r="K162" s="14">
        <v>44778</v>
      </c>
      <c r="L162">
        <v>2</v>
      </c>
      <c r="M162" t="s">
        <v>636</v>
      </c>
      <c r="N162" t="s">
        <v>637</v>
      </c>
      <c r="O162" t="s">
        <v>777</v>
      </c>
      <c r="P162" t="s">
        <v>780</v>
      </c>
      <c r="Q162" t="s">
        <v>781</v>
      </c>
      <c r="R162" t="s">
        <v>782</v>
      </c>
      <c r="S162" s="15">
        <v>36.06</v>
      </c>
      <c r="U162" t="s">
        <v>642</v>
      </c>
      <c r="V162" t="s">
        <v>643</v>
      </c>
      <c r="W162">
        <v>0</v>
      </c>
      <c r="X162">
        <v>0</v>
      </c>
      <c r="Y162" t="s">
        <v>644</v>
      </c>
      <c r="Z162">
        <v>0</v>
      </c>
      <c r="AH162" s="15">
        <v>1</v>
      </c>
      <c r="AI162" t="s">
        <v>645</v>
      </c>
    </row>
    <row r="163" spans="2:35" x14ac:dyDescent="0.25">
      <c r="B163">
        <v>14779</v>
      </c>
      <c r="C163" s="16" t="s">
        <v>884</v>
      </c>
      <c r="D163" s="16" t="s">
        <v>885</v>
      </c>
      <c r="E163" s="16" t="s">
        <v>886</v>
      </c>
      <c r="F163" t="s">
        <v>3</v>
      </c>
      <c r="G163" t="s">
        <v>841</v>
      </c>
      <c r="I163" t="s">
        <v>800</v>
      </c>
      <c r="J163" t="s">
        <v>776</v>
      </c>
      <c r="K163" s="14">
        <v>44778</v>
      </c>
      <c r="L163">
        <v>1</v>
      </c>
      <c r="M163" t="s">
        <v>636</v>
      </c>
      <c r="N163" t="s">
        <v>637</v>
      </c>
      <c r="O163" t="s">
        <v>777</v>
      </c>
      <c r="P163" t="s">
        <v>778</v>
      </c>
      <c r="Q163" t="s">
        <v>640</v>
      </c>
      <c r="R163" t="s">
        <v>779</v>
      </c>
      <c r="S163" s="15">
        <v>22731.59</v>
      </c>
      <c r="U163" t="s">
        <v>642</v>
      </c>
      <c r="V163" t="s">
        <v>643</v>
      </c>
      <c r="W163">
        <v>0</v>
      </c>
      <c r="X163">
        <v>0</v>
      </c>
      <c r="Y163" t="s">
        <v>644</v>
      </c>
      <c r="Z163">
        <v>0</v>
      </c>
      <c r="AH163" s="15">
        <v>1</v>
      </c>
      <c r="AI163" t="s">
        <v>645</v>
      </c>
    </row>
    <row r="164" spans="2:35" x14ac:dyDescent="0.25">
      <c r="B164">
        <v>14779</v>
      </c>
      <c r="C164" s="16" t="s">
        <v>884</v>
      </c>
      <c r="D164" s="16" t="s">
        <v>885</v>
      </c>
      <c r="E164" s="16" t="s">
        <v>886</v>
      </c>
      <c r="F164" t="s">
        <v>3</v>
      </c>
      <c r="G164" t="s">
        <v>841</v>
      </c>
      <c r="I164" t="s">
        <v>800</v>
      </c>
      <c r="J164" t="s">
        <v>776</v>
      </c>
      <c r="K164" s="14">
        <v>44778</v>
      </c>
      <c r="L164">
        <v>2</v>
      </c>
      <c r="M164" t="s">
        <v>636</v>
      </c>
      <c r="N164" t="s">
        <v>637</v>
      </c>
      <c r="O164" t="s">
        <v>777</v>
      </c>
      <c r="P164" t="s">
        <v>780</v>
      </c>
      <c r="Q164" t="s">
        <v>781</v>
      </c>
      <c r="R164" t="s">
        <v>782</v>
      </c>
      <c r="S164" s="15">
        <v>270.36</v>
      </c>
      <c r="U164" t="s">
        <v>642</v>
      </c>
      <c r="V164" t="s">
        <v>643</v>
      </c>
      <c r="W164">
        <v>0</v>
      </c>
      <c r="X164">
        <v>0</v>
      </c>
      <c r="Y164" t="s">
        <v>644</v>
      </c>
      <c r="Z164">
        <v>0</v>
      </c>
      <c r="AH164" s="15">
        <v>1</v>
      </c>
      <c r="AI164" t="s">
        <v>645</v>
      </c>
    </row>
    <row r="165" spans="2:35" x14ac:dyDescent="0.25">
      <c r="B165">
        <v>14781</v>
      </c>
      <c r="C165" s="16" t="s">
        <v>118</v>
      </c>
      <c r="D165" s="16" t="s">
        <v>3</v>
      </c>
      <c r="E165" s="16" t="s">
        <v>841</v>
      </c>
      <c r="I165" t="s">
        <v>801</v>
      </c>
      <c r="J165" t="s">
        <v>776</v>
      </c>
      <c r="K165" s="14">
        <v>44778</v>
      </c>
      <c r="L165">
        <v>1</v>
      </c>
      <c r="M165" t="s">
        <v>636</v>
      </c>
      <c r="N165" t="s">
        <v>637</v>
      </c>
      <c r="O165" t="s">
        <v>777</v>
      </c>
      <c r="P165" t="s">
        <v>778</v>
      </c>
      <c r="Q165" t="s">
        <v>640</v>
      </c>
      <c r="R165" t="s">
        <v>779</v>
      </c>
      <c r="S165" s="15">
        <v>4693.24</v>
      </c>
      <c r="U165" t="s">
        <v>642</v>
      </c>
      <c r="V165" t="s">
        <v>643</v>
      </c>
      <c r="W165">
        <v>0</v>
      </c>
      <c r="X165">
        <v>0</v>
      </c>
      <c r="Y165" t="s">
        <v>644</v>
      </c>
      <c r="Z165">
        <v>0</v>
      </c>
      <c r="AH165" s="15">
        <v>1</v>
      </c>
      <c r="AI165" t="s">
        <v>645</v>
      </c>
    </row>
    <row r="166" spans="2:35" x14ac:dyDescent="0.25">
      <c r="B166">
        <v>14781</v>
      </c>
      <c r="C166" s="16" t="s">
        <v>118</v>
      </c>
      <c r="D166" s="16" t="s">
        <v>3</v>
      </c>
      <c r="E166" s="16" t="s">
        <v>841</v>
      </c>
      <c r="I166" t="s">
        <v>801</v>
      </c>
      <c r="J166" t="s">
        <v>776</v>
      </c>
      <c r="K166" s="14">
        <v>44778</v>
      </c>
      <c r="L166">
        <v>2</v>
      </c>
      <c r="M166" t="s">
        <v>636</v>
      </c>
      <c r="N166" t="s">
        <v>637</v>
      </c>
      <c r="O166" t="s">
        <v>777</v>
      </c>
      <c r="P166" t="s">
        <v>780</v>
      </c>
      <c r="Q166" t="s">
        <v>781</v>
      </c>
      <c r="R166" t="s">
        <v>782</v>
      </c>
      <c r="S166" s="15">
        <v>55.82</v>
      </c>
      <c r="U166" t="s">
        <v>642</v>
      </c>
      <c r="V166" t="s">
        <v>643</v>
      </c>
      <c r="W166">
        <v>0</v>
      </c>
      <c r="X166">
        <v>0</v>
      </c>
      <c r="Y166" t="s">
        <v>644</v>
      </c>
      <c r="Z166">
        <v>0</v>
      </c>
      <c r="AH166" s="15">
        <v>1</v>
      </c>
      <c r="AI166" t="s">
        <v>645</v>
      </c>
    </row>
    <row r="167" spans="2:35" x14ac:dyDescent="0.25">
      <c r="B167">
        <v>14805</v>
      </c>
      <c r="C167" s="16" t="s">
        <v>178</v>
      </c>
      <c r="D167" s="16" t="s">
        <v>3</v>
      </c>
      <c r="E167" s="16" t="s">
        <v>841</v>
      </c>
      <c r="I167" t="s">
        <v>802</v>
      </c>
      <c r="J167" t="s">
        <v>776</v>
      </c>
      <c r="K167" s="14">
        <v>44778</v>
      </c>
      <c r="L167">
        <v>1</v>
      </c>
      <c r="M167" t="s">
        <v>636</v>
      </c>
      <c r="N167" t="s">
        <v>637</v>
      </c>
      <c r="O167" t="s">
        <v>777</v>
      </c>
      <c r="P167" t="s">
        <v>778</v>
      </c>
      <c r="Q167" t="s">
        <v>640</v>
      </c>
      <c r="R167" t="s">
        <v>779</v>
      </c>
      <c r="S167" s="15">
        <v>7365.97</v>
      </c>
      <c r="U167" t="s">
        <v>642</v>
      </c>
      <c r="V167" t="s">
        <v>643</v>
      </c>
      <c r="W167">
        <v>0</v>
      </c>
      <c r="X167">
        <v>0</v>
      </c>
      <c r="Y167" t="s">
        <v>644</v>
      </c>
      <c r="Z167">
        <v>0</v>
      </c>
      <c r="AH167" s="15">
        <v>1</v>
      </c>
      <c r="AI167" t="s">
        <v>645</v>
      </c>
    </row>
    <row r="168" spans="2:35" x14ac:dyDescent="0.25">
      <c r="B168">
        <v>14805</v>
      </c>
      <c r="C168" s="16" t="s">
        <v>178</v>
      </c>
      <c r="D168" s="16" t="s">
        <v>3</v>
      </c>
      <c r="E168" s="16" t="s">
        <v>841</v>
      </c>
      <c r="I168" t="s">
        <v>802</v>
      </c>
      <c r="J168" t="s">
        <v>776</v>
      </c>
      <c r="K168" s="14">
        <v>44778</v>
      </c>
      <c r="L168">
        <v>2</v>
      </c>
      <c r="M168" t="s">
        <v>636</v>
      </c>
      <c r="N168" t="s">
        <v>637</v>
      </c>
      <c r="O168" t="s">
        <v>777</v>
      </c>
      <c r="P168" t="s">
        <v>780</v>
      </c>
      <c r="Q168" t="s">
        <v>781</v>
      </c>
      <c r="R168" t="s">
        <v>782</v>
      </c>
      <c r="S168" s="15">
        <v>87.61</v>
      </c>
      <c r="U168" t="s">
        <v>642</v>
      </c>
      <c r="V168" t="s">
        <v>643</v>
      </c>
      <c r="W168">
        <v>0</v>
      </c>
      <c r="X168">
        <v>0</v>
      </c>
      <c r="Y168" t="s">
        <v>644</v>
      </c>
      <c r="Z168">
        <v>0</v>
      </c>
      <c r="AH168" s="15">
        <v>1</v>
      </c>
      <c r="AI168" t="s">
        <v>645</v>
      </c>
    </row>
    <row r="169" spans="2:35" x14ac:dyDescent="0.25">
      <c r="B169">
        <v>14808</v>
      </c>
      <c r="C169" s="16" t="s">
        <v>186</v>
      </c>
      <c r="D169" s="16" t="s">
        <v>3</v>
      </c>
      <c r="E169" s="16" t="s">
        <v>841</v>
      </c>
      <c r="I169" t="s">
        <v>803</v>
      </c>
      <c r="J169" t="s">
        <v>776</v>
      </c>
      <c r="K169" s="14">
        <v>44778</v>
      </c>
      <c r="L169">
        <v>1</v>
      </c>
      <c r="M169" t="s">
        <v>636</v>
      </c>
      <c r="N169" t="s">
        <v>637</v>
      </c>
      <c r="O169" t="s">
        <v>777</v>
      </c>
      <c r="P169" t="s">
        <v>778</v>
      </c>
      <c r="Q169" t="s">
        <v>640</v>
      </c>
      <c r="R169" t="s">
        <v>779</v>
      </c>
      <c r="S169" s="15">
        <v>9334.89</v>
      </c>
      <c r="U169" t="s">
        <v>642</v>
      </c>
      <c r="V169" t="s">
        <v>643</v>
      </c>
      <c r="W169">
        <v>0</v>
      </c>
      <c r="X169">
        <v>0</v>
      </c>
      <c r="Y169" t="s">
        <v>644</v>
      </c>
      <c r="Z169">
        <v>0</v>
      </c>
      <c r="AH169" s="15">
        <v>1</v>
      </c>
      <c r="AI169" t="s">
        <v>645</v>
      </c>
    </row>
    <row r="170" spans="2:35" x14ac:dyDescent="0.25">
      <c r="B170">
        <v>14808</v>
      </c>
      <c r="C170" s="16" t="s">
        <v>186</v>
      </c>
      <c r="D170" s="16" t="s">
        <v>3</v>
      </c>
      <c r="E170" s="16" t="s">
        <v>841</v>
      </c>
      <c r="I170" t="s">
        <v>803</v>
      </c>
      <c r="J170" t="s">
        <v>776</v>
      </c>
      <c r="K170" s="14">
        <v>44778</v>
      </c>
      <c r="L170">
        <v>2</v>
      </c>
      <c r="M170" t="s">
        <v>636</v>
      </c>
      <c r="N170" t="s">
        <v>637</v>
      </c>
      <c r="O170" t="s">
        <v>777</v>
      </c>
      <c r="P170" t="s">
        <v>780</v>
      </c>
      <c r="Q170" t="s">
        <v>781</v>
      </c>
      <c r="R170" t="s">
        <v>782</v>
      </c>
      <c r="S170" s="15">
        <v>111.02</v>
      </c>
      <c r="U170" t="s">
        <v>642</v>
      </c>
      <c r="V170" t="s">
        <v>643</v>
      </c>
      <c r="W170">
        <v>0</v>
      </c>
      <c r="X170">
        <v>0</v>
      </c>
      <c r="Y170" t="s">
        <v>644</v>
      </c>
      <c r="Z170">
        <v>0</v>
      </c>
      <c r="AH170" s="15">
        <v>1</v>
      </c>
      <c r="AI170" t="s">
        <v>645</v>
      </c>
    </row>
    <row r="171" spans="2:35" x14ac:dyDescent="0.25">
      <c r="B171">
        <v>14810</v>
      </c>
      <c r="C171" s="16" t="s">
        <v>3</v>
      </c>
      <c r="D171" s="16" t="s">
        <v>840</v>
      </c>
      <c r="E171" s="16" t="s">
        <v>194</v>
      </c>
      <c r="F171" t="s">
        <v>841</v>
      </c>
      <c r="I171" t="s">
        <v>804</v>
      </c>
      <c r="J171" t="s">
        <v>776</v>
      </c>
      <c r="K171" s="14">
        <v>44778</v>
      </c>
      <c r="L171">
        <v>1</v>
      </c>
      <c r="M171" t="s">
        <v>636</v>
      </c>
      <c r="N171" t="s">
        <v>637</v>
      </c>
      <c r="O171" t="s">
        <v>777</v>
      </c>
      <c r="P171" t="s">
        <v>778</v>
      </c>
      <c r="Q171" t="s">
        <v>640</v>
      </c>
      <c r="R171" t="s">
        <v>779</v>
      </c>
      <c r="S171" s="15">
        <v>5985.66</v>
      </c>
      <c r="U171" t="s">
        <v>642</v>
      </c>
      <c r="V171" t="s">
        <v>643</v>
      </c>
      <c r="W171">
        <v>0</v>
      </c>
      <c r="X171">
        <v>0</v>
      </c>
      <c r="Y171" t="s">
        <v>644</v>
      </c>
      <c r="Z171">
        <v>0</v>
      </c>
      <c r="AH171" s="15">
        <v>1</v>
      </c>
      <c r="AI171" t="s">
        <v>645</v>
      </c>
    </row>
    <row r="172" spans="2:35" x14ac:dyDescent="0.25">
      <c r="B172">
        <v>14810</v>
      </c>
      <c r="C172" s="16" t="s">
        <v>3</v>
      </c>
      <c r="D172" s="16" t="s">
        <v>840</v>
      </c>
      <c r="E172" s="16" t="s">
        <v>194</v>
      </c>
      <c r="F172" t="s">
        <v>841</v>
      </c>
      <c r="I172" t="s">
        <v>804</v>
      </c>
      <c r="J172" t="s">
        <v>776</v>
      </c>
      <c r="K172" s="14">
        <v>44778</v>
      </c>
      <c r="L172">
        <v>2</v>
      </c>
      <c r="M172" t="s">
        <v>636</v>
      </c>
      <c r="N172" t="s">
        <v>637</v>
      </c>
      <c r="O172" t="s">
        <v>777</v>
      </c>
      <c r="P172" t="s">
        <v>780</v>
      </c>
      <c r="Q172" t="s">
        <v>781</v>
      </c>
      <c r="R172" t="s">
        <v>782</v>
      </c>
      <c r="S172" s="15">
        <v>71.19</v>
      </c>
      <c r="U172" t="s">
        <v>642</v>
      </c>
      <c r="V172" t="s">
        <v>643</v>
      </c>
      <c r="W172">
        <v>0</v>
      </c>
      <c r="X172">
        <v>0</v>
      </c>
      <c r="Y172" t="s">
        <v>644</v>
      </c>
      <c r="Z172">
        <v>0</v>
      </c>
      <c r="AH172" s="15">
        <v>1</v>
      </c>
      <c r="AI172" t="s">
        <v>645</v>
      </c>
    </row>
    <row r="173" spans="2:35" x14ac:dyDescent="0.25">
      <c r="B173">
        <v>10948</v>
      </c>
      <c r="C173" s="16" t="s">
        <v>326</v>
      </c>
      <c r="D173" s="16" t="s">
        <v>869</v>
      </c>
      <c r="E173" s="16" t="s">
        <v>870</v>
      </c>
      <c r="F173" t="s">
        <v>3</v>
      </c>
      <c r="G173" t="s">
        <v>841</v>
      </c>
      <c r="I173" t="s">
        <v>805</v>
      </c>
      <c r="J173" t="s">
        <v>776</v>
      </c>
      <c r="K173" s="14">
        <v>44778</v>
      </c>
      <c r="L173">
        <v>1</v>
      </c>
      <c r="M173" t="s">
        <v>636</v>
      </c>
      <c r="N173" t="s">
        <v>637</v>
      </c>
      <c r="O173" t="s">
        <v>777</v>
      </c>
      <c r="P173" t="s">
        <v>778</v>
      </c>
      <c r="Q173" t="s">
        <v>640</v>
      </c>
      <c r="R173" t="s">
        <v>779</v>
      </c>
      <c r="S173" s="15">
        <v>3163.41</v>
      </c>
      <c r="U173" t="s">
        <v>642</v>
      </c>
      <c r="V173" t="s">
        <v>643</v>
      </c>
      <c r="W173">
        <v>0</v>
      </c>
      <c r="X173">
        <v>0</v>
      </c>
      <c r="Y173" t="s">
        <v>644</v>
      </c>
      <c r="Z173">
        <v>0</v>
      </c>
      <c r="AH173" s="15">
        <v>1</v>
      </c>
      <c r="AI173" t="s">
        <v>645</v>
      </c>
    </row>
    <row r="174" spans="2:35" x14ac:dyDescent="0.25">
      <c r="B174">
        <v>10948</v>
      </c>
      <c r="C174" s="16" t="s">
        <v>326</v>
      </c>
      <c r="D174" s="16" t="s">
        <v>869</v>
      </c>
      <c r="E174" s="16" t="s">
        <v>870</v>
      </c>
      <c r="F174" t="s">
        <v>3</v>
      </c>
      <c r="G174" t="s">
        <v>841</v>
      </c>
      <c r="I174" t="s">
        <v>805</v>
      </c>
      <c r="J174" t="s">
        <v>776</v>
      </c>
      <c r="K174" s="14">
        <v>44778</v>
      </c>
      <c r="L174">
        <v>2</v>
      </c>
      <c r="M174" t="s">
        <v>636</v>
      </c>
      <c r="N174" t="s">
        <v>637</v>
      </c>
      <c r="O174" t="s">
        <v>777</v>
      </c>
      <c r="P174" t="s">
        <v>780</v>
      </c>
      <c r="Q174" t="s">
        <v>781</v>
      </c>
      <c r="R174" t="s">
        <v>782</v>
      </c>
      <c r="S174" s="15">
        <v>37.619999999999997</v>
      </c>
      <c r="U174" t="s">
        <v>642</v>
      </c>
      <c r="V174" t="s">
        <v>643</v>
      </c>
      <c r="W174">
        <v>0</v>
      </c>
      <c r="X174">
        <v>0</v>
      </c>
      <c r="Y174" t="s">
        <v>644</v>
      </c>
      <c r="Z174">
        <v>0</v>
      </c>
      <c r="AH174" s="15">
        <v>1</v>
      </c>
      <c r="AI174" t="s">
        <v>645</v>
      </c>
    </row>
    <row r="175" spans="2:35" x14ac:dyDescent="0.25">
      <c r="B175">
        <v>14816</v>
      </c>
      <c r="C175" s="16" t="s">
        <v>202</v>
      </c>
      <c r="D175" s="16" t="s">
        <v>3</v>
      </c>
      <c r="E175" s="16" t="s">
        <v>841</v>
      </c>
      <c r="I175" t="s">
        <v>806</v>
      </c>
      <c r="J175" t="s">
        <v>776</v>
      </c>
      <c r="K175" s="14">
        <v>44778</v>
      </c>
      <c r="L175">
        <v>1</v>
      </c>
      <c r="M175" t="s">
        <v>636</v>
      </c>
      <c r="N175" t="s">
        <v>637</v>
      </c>
      <c r="O175" t="s">
        <v>777</v>
      </c>
      <c r="P175" t="s">
        <v>778</v>
      </c>
      <c r="Q175" t="s">
        <v>640</v>
      </c>
      <c r="R175" t="s">
        <v>779</v>
      </c>
      <c r="S175" s="15">
        <v>7584.08</v>
      </c>
      <c r="U175" t="s">
        <v>642</v>
      </c>
      <c r="V175" t="s">
        <v>643</v>
      </c>
      <c r="W175">
        <v>0</v>
      </c>
      <c r="X175">
        <v>0</v>
      </c>
      <c r="Y175" t="s">
        <v>644</v>
      </c>
      <c r="Z175">
        <v>0</v>
      </c>
      <c r="AH175" s="15">
        <v>1</v>
      </c>
      <c r="AI175" t="s">
        <v>645</v>
      </c>
    </row>
    <row r="176" spans="2:35" x14ac:dyDescent="0.25">
      <c r="B176">
        <v>14816</v>
      </c>
      <c r="C176" s="16" t="s">
        <v>202</v>
      </c>
      <c r="D176" s="16" t="s">
        <v>3</v>
      </c>
      <c r="E176" s="16" t="s">
        <v>841</v>
      </c>
      <c r="I176" t="s">
        <v>806</v>
      </c>
      <c r="J176" t="s">
        <v>776</v>
      </c>
      <c r="K176" s="14">
        <v>44778</v>
      </c>
      <c r="L176">
        <v>2</v>
      </c>
      <c r="M176" t="s">
        <v>636</v>
      </c>
      <c r="N176" t="s">
        <v>637</v>
      </c>
      <c r="O176" t="s">
        <v>777</v>
      </c>
      <c r="P176" t="s">
        <v>780</v>
      </c>
      <c r="Q176" t="s">
        <v>781</v>
      </c>
      <c r="R176" t="s">
        <v>782</v>
      </c>
      <c r="S176" s="15">
        <v>90.2</v>
      </c>
      <c r="U176" t="s">
        <v>642</v>
      </c>
      <c r="V176" t="s">
        <v>643</v>
      </c>
      <c r="W176">
        <v>0</v>
      </c>
      <c r="X176">
        <v>0</v>
      </c>
      <c r="Y176" t="s">
        <v>644</v>
      </c>
      <c r="Z176">
        <v>0</v>
      </c>
      <c r="AH176" s="15">
        <v>1</v>
      </c>
      <c r="AI176" t="s">
        <v>645</v>
      </c>
    </row>
    <row r="177" spans="2:35" x14ac:dyDescent="0.25">
      <c r="B177">
        <v>14744</v>
      </c>
      <c r="C177" s="16" t="s">
        <v>19</v>
      </c>
      <c r="D177" s="16" t="s">
        <v>3</v>
      </c>
      <c r="E177" s="16" t="s">
        <v>841</v>
      </c>
      <c r="I177" t="s">
        <v>807</v>
      </c>
      <c r="J177" t="s">
        <v>776</v>
      </c>
      <c r="K177" s="14">
        <v>44778</v>
      </c>
      <c r="L177">
        <v>1</v>
      </c>
      <c r="M177" t="s">
        <v>636</v>
      </c>
      <c r="N177" t="s">
        <v>637</v>
      </c>
      <c r="O177" t="s">
        <v>777</v>
      </c>
      <c r="P177" t="s">
        <v>778</v>
      </c>
      <c r="Q177" t="s">
        <v>640</v>
      </c>
      <c r="R177" t="s">
        <v>779</v>
      </c>
      <c r="S177" s="15">
        <v>12084.68</v>
      </c>
      <c r="U177" t="s">
        <v>642</v>
      </c>
      <c r="V177" t="s">
        <v>643</v>
      </c>
      <c r="W177">
        <v>0</v>
      </c>
      <c r="X177">
        <v>0</v>
      </c>
      <c r="Y177" t="s">
        <v>644</v>
      </c>
      <c r="Z177">
        <v>0</v>
      </c>
      <c r="AH177" s="15">
        <v>1</v>
      </c>
      <c r="AI177" t="s">
        <v>645</v>
      </c>
    </row>
    <row r="178" spans="2:35" x14ac:dyDescent="0.25">
      <c r="B178">
        <v>14744</v>
      </c>
      <c r="C178" s="16" t="s">
        <v>19</v>
      </c>
      <c r="D178" s="16" t="s">
        <v>3</v>
      </c>
      <c r="E178" s="16" t="s">
        <v>841</v>
      </c>
      <c r="I178" t="s">
        <v>807</v>
      </c>
      <c r="J178" t="s">
        <v>776</v>
      </c>
      <c r="K178" s="14">
        <v>44778</v>
      </c>
      <c r="L178">
        <v>2</v>
      </c>
      <c r="M178" t="s">
        <v>636</v>
      </c>
      <c r="N178" t="s">
        <v>637</v>
      </c>
      <c r="O178" t="s">
        <v>777</v>
      </c>
      <c r="P178" t="s">
        <v>780</v>
      </c>
      <c r="Q178" t="s">
        <v>781</v>
      </c>
      <c r="R178" t="s">
        <v>782</v>
      </c>
      <c r="S178" s="15">
        <v>143.72999999999999</v>
      </c>
      <c r="U178" t="s">
        <v>642</v>
      </c>
      <c r="V178" t="s">
        <v>643</v>
      </c>
      <c r="W178">
        <v>0</v>
      </c>
      <c r="X178">
        <v>0</v>
      </c>
      <c r="Y178" t="s">
        <v>644</v>
      </c>
      <c r="Z178">
        <v>0</v>
      </c>
      <c r="AH178" s="15">
        <v>1</v>
      </c>
      <c r="AI178" t="s">
        <v>645</v>
      </c>
    </row>
    <row r="179" spans="2:35" x14ac:dyDescent="0.25">
      <c r="B179">
        <v>14745</v>
      </c>
      <c r="C179" s="16" t="s">
        <v>858</v>
      </c>
      <c r="D179" s="16" t="s">
        <v>887</v>
      </c>
      <c r="E179" s="16" t="s">
        <v>3</v>
      </c>
      <c r="F179" t="s">
        <v>841</v>
      </c>
      <c r="I179" t="s">
        <v>808</v>
      </c>
      <c r="J179" t="s">
        <v>776</v>
      </c>
      <c r="K179" s="14">
        <v>44778</v>
      </c>
      <c r="L179">
        <v>1</v>
      </c>
      <c r="M179" t="s">
        <v>636</v>
      </c>
      <c r="N179" t="s">
        <v>637</v>
      </c>
      <c r="O179" t="s">
        <v>777</v>
      </c>
      <c r="P179" t="s">
        <v>778</v>
      </c>
      <c r="Q179" t="s">
        <v>640</v>
      </c>
      <c r="R179" t="s">
        <v>779</v>
      </c>
      <c r="S179" s="15">
        <v>10696.97</v>
      </c>
      <c r="U179" t="s">
        <v>642</v>
      </c>
      <c r="V179" t="s">
        <v>643</v>
      </c>
      <c r="W179">
        <v>0</v>
      </c>
      <c r="X179">
        <v>0</v>
      </c>
      <c r="Y179" t="s">
        <v>644</v>
      </c>
      <c r="Z179">
        <v>0</v>
      </c>
      <c r="AH179" s="15">
        <v>1</v>
      </c>
      <c r="AI179" t="s">
        <v>645</v>
      </c>
    </row>
    <row r="180" spans="2:35" x14ac:dyDescent="0.25">
      <c r="B180">
        <v>14745</v>
      </c>
      <c r="C180" s="16" t="s">
        <v>858</v>
      </c>
      <c r="D180" s="16" t="s">
        <v>887</v>
      </c>
      <c r="E180" s="16" t="s">
        <v>3</v>
      </c>
      <c r="F180" t="s">
        <v>841</v>
      </c>
      <c r="I180" t="s">
        <v>808</v>
      </c>
      <c r="J180" t="s">
        <v>776</v>
      </c>
      <c r="K180" s="14">
        <v>44778</v>
      </c>
      <c r="L180">
        <v>2</v>
      </c>
      <c r="M180" t="s">
        <v>636</v>
      </c>
      <c r="N180" t="s">
        <v>637</v>
      </c>
      <c r="O180" t="s">
        <v>777</v>
      </c>
      <c r="P180" t="s">
        <v>780</v>
      </c>
      <c r="Q180" t="s">
        <v>781</v>
      </c>
      <c r="R180" t="s">
        <v>782</v>
      </c>
      <c r="S180" s="15">
        <v>127.22</v>
      </c>
      <c r="U180" t="s">
        <v>642</v>
      </c>
      <c r="V180" t="s">
        <v>643</v>
      </c>
      <c r="W180">
        <v>0</v>
      </c>
      <c r="X180">
        <v>0</v>
      </c>
      <c r="Y180" t="s">
        <v>644</v>
      </c>
      <c r="Z180">
        <v>0</v>
      </c>
      <c r="AH180" s="15">
        <v>1</v>
      </c>
      <c r="AI180" t="s">
        <v>645</v>
      </c>
    </row>
    <row r="181" spans="2:35" x14ac:dyDescent="0.25">
      <c r="B181">
        <v>14789</v>
      </c>
      <c r="C181" s="16" t="s">
        <v>140</v>
      </c>
      <c r="D181" s="16" t="s">
        <v>3</v>
      </c>
      <c r="E181" s="16" t="s">
        <v>841</v>
      </c>
      <c r="I181" t="s">
        <v>809</v>
      </c>
      <c r="J181" t="s">
        <v>776</v>
      </c>
      <c r="K181" s="14">
        <v>44778</v>
      </c>
      <c r="L181">
        <v>1</v>
      </c>
      <c r="M181" t="s">
        <v>636</v>
      </c>
      <c r="N181" t="s">
        <v>637</v>
      </c>
      <c r="O181" t="s">
        <v>777</v>
      </c>
      <c r="P181" t="s">
        <v>778</v>
      </c>
      <c r="Q181" t="s">
        <v>640</v>
      </c>
      <c r="R181" t="s">
        <v>779</v>
      </c>
      <c r="S181" s="15">
        <v>25828.45</v>
      </c>
      <c r="U181" t="s">
        <v>642</v>
      </c>
      <c r="V181" t="s">
        <v>643</v>
      </c>
      <c r="W181">
        <v>0</v>
      </c>
      <c r="X181">
        <v>0</v>
      </c>
      <c r="Y181" t="s">
        <v>644</v>
      </c>
      <c r="Z181">
        <v>0</v>
      </c>
      <c r="AH181" s="15">
        <v>1</v>
      </c>
      <c r="AI181" t="s">
        <v>645</v>
      </c>
    </row>
    <row r="182" spans="2:35" x14ac:dyDescent="0.25">
      <c r="B182">
        <v>14789</v>
      </c>
      <c r="C182" s="16" t="s">
        <v>140</v>
      </c>
      <c r="D182" s="16" t="s">
        <v>3</v>
      </c>
      <c r="E182" s="16" t="s">
        <v>841</v>
      </c>
      <c r="I182" t="s">
        <v>809</v>
      </c>
      <c r="J182" t="s">
        <v>776</v>
      </c>
      <c r="K182" s="14">
        <v>44778</v>
      </c>
      <c r="L182">
        <v>2</v>
      </c>
      <c r="M182" t="s">
        <v>636</v>
      </c>
      <c r="N182" t="s">
        <v>637</v>
      </c>
      <c r="O182" t="s">
        <v>777</v>
      </c>
      <c r="P182" t="s">
        <v>780</v>
      </c>
      <c r="Q182" t="s">
        <v>781</v>
      </c>
      <c r="R182" t="s">
        <v>782</v>
      </c>
      <c r="S182" s="15">
        <v>307.19</v>
      </c>
      <c r="U182" t="s">
        <v>642</v>
      </c>
      <c r="V182" t="s">
        <v>643</v>
      </c>
      <c r="W182">
        <v>0</v>
      </c>
      <c r="X182">
        <v>0</v>
      </c>
      <c r="Y182" t="s">
        <v>644</v>
      </c>
      <c r="Z182">
        <v>0</v>
      </c>
      <c r="AH182" s="15">
        <v>1</v>
      </c>
      <c r="AI182" t="s">
        <v>645</v>
      </c>
    </row>
    <row r="183" spans="2:35" x14ac:dyDescent="0.25">
      <c r="B183">
        <v>14790</v>
      </c>
      <c r="C183" s="16" t="s">
        <v>144</v>
      </c>
      <c r="D183" s="16" t="s">
        <v>3</v>
      </c>
      <c r="E183" s="16" t="s">
        <v>841</v>
      </c>
      <c r="I183" t="s">
        <v>810</v>
      </c>
      <c r="J183" t="s">
        <v>776</v>
      </c>
      <c r="K183" s="14">
        <v>44778</v>
      </c>
      <c r="L183">
        <v>1</v>
      </c>
      <c r="M183" t="s">
        <v>636</v>
      </c>
      <c r="N183" t="s">
        <v>637</v>
      </c>
      <c r="O183" t="s">
        <v>777</v>
      </c>
      <c r="P183" t="s">
        <v>778</v>
      </c>
      <c r="Q183" t="s">
        <v>640</v>
      </c>
      <c r="R183" t="s">
        <v>779</v>
      </c>
      <c r="S183" s="15">
        <v>4831.4799999999996</v>
      </c>
      <c r="U183" t="s">
        <v>642</v>
      </c>
      <c r="V183" t="s">
        <v>643</v>
      </c>
      <c r="W183">
        <v>0</v>
      </c>
      <c r="X183">
        <v>0</v>
      </c>
      <c r="Y183" t="s">
        <v>644</v>
      </c>
      <c r="Z183">
        <v>0</v>
      </c>
      <c r="AH183" s="15">
        <v>1</v>
      </c>
      <c r="AI183" t="s">
        <v>645</v>
      </c>
    </row>
    <row r="184" spans="2:35" x14ac:dyDescent="0.25">
      <c r="B184">
        <v>14790</v>
      </c>
      <c r="C184" s="16" t="s">
        <v>144</v>
      </c>
      <c r="D184" s="16" t="s">
        <v>3</v>
      </c>
      <c r="E184" s="16" t="s">
        <v>841</v>
      </c>
      <c r="I184" t="s">
        <v>810</v>
      </c>
      <c r="J184" t="s">
        <v>776</v>
      </c>
      <c r="K184" s="14">
        <v>44778</v>
      </c>
      <c r="L184">
        <v>2</v>
      </c>
      <c r="M184" t="s">
        <v>636</v>
      </c>
      <c r="N184" t="s">
        <v>637</v>
      </c>
      <c r="O184" t="s">
        <v>777</v>
      </c>
      <c r="P184" t="s">
        <v>780</v>
      </c>
      <c r="Q184" t="s">
        <v>781</v>
      </c>
      <c r="R184" t="s">
        <v>782</v>
      </c>
      <c r="S184" s="15">
        <v>57.46</v>
      </c>
      <c r="U184" t="s">
        <v>642</v>
      </c>
      <c r="V184" t="s">
        <v>643</v>
      </c>
      <c r="W184">
        <v>0</v>
      </c>
      <c r="X184">
        <v>0</v>
      </c>
      <c r="Y184" t="s">
        <v>644</v>
      </c>
      <c r="Z184">
        <v>0</v>
      </c>
      <c r="AH184" s="15">
        <v>1</v>
      </c>
      <c r="AI184" t="s">
        <v>645</v>
      </c>
    </row>
    <row r="185" spans="2:35" x14ac:dyDescent="0.25">
      <c r="B185">
        <v>14791</v>
      </c>
      <c r="C185" s="16" t="s">
        <v>148</v>
      </c>
      <c r="D185" s="16" t="s">
        <v>3</v>
      </c>
      <c r="E185" s="16" t="s">
        <v>841</v>
      </c>
      <c r="I185" t="s">
        <v>811</v>
      </c>
      <c r="J185" t="s">
        <v>776</v>
      </c>
      <c r="K185" s="14">
        <v>44778</v>
      </c>
      <c r="L185">
        <v>1</v>
      </c>
      <c r="M185" t="s">
        <v>636</v>
      </c>
      <c r="N185" t="s">
        <v>637</v>
      </c>
      <c r="O185" t="s">
        <v>777</v>
      </c>
      <c r="P185" t="s">
        <v>778</v>
      </c>
      <c r="Q185" t="s">
        <v>640</v>
      </c>
      <c r="R185" t="s">
        <v>779</v>
      </c>
      <c r="S185" s="15">
        <v>8920.83</v>
      </c>
      <c r="U185" t="s">
        <v>642</v>
      </c>
      <c r="V185" t="s">
        <v>643</v>
      </c>
      <c r="W185">
        <v>0</v>
      </c>
      <c r="X185">
        <v>0</v>
      </c>
      <c r="Y185" t="s">
        <v>644</v>
      </c>
      <c r="Z185">
        <v>0</v>
      </c>
      <c r="AH185" s="15">
        <v>1</v>
      </c>
      <c r="AI185" t="s">
        <v>645</v>
      </c>
    </row>
    <row r="186" spans="2:35" x14ac:dyDescent="0.25">
      <c r="B186">
        <v>14791</v>
      </c>
      <c r="C186" s="16" t="s">
        <v>148</v>
      </c>
      <c r="D186" s="16" t="s">
        <v>3</v>
      </c>
      <c r="E186" s="16" t="s">
        <v>841</v>
      </c>
      <c r="I186" t="s">
        <v>811</v>
      </c>
      <c r="J186" t="s">
        <v>776</v>
      </c>
      <c r="K186" s="14">
        <v>44778</v>
      </c>
      <c r="L186">
        <v>2</v>
      </c>
      <c r="M186" t="s">
        <v>636</v>
      </c>
      <c r="N186" t="s">
        <v>637</v>
      </c>
      <c r="O186" t="s">
        <v>777</v>
      </c>
      <c r="P186" t="s">
        <v>780</v>
      </c>
      <c r="Q186" t="s">
        <v>781</v>
      </c>
      <c r="R186" t="s">
        <v>782</v>
      </c>
      <c r="S186" s="15">
        <v>106.1</v>
      </c>
      <c r="U186" t="s">
        <v>642</v>
      </c>
      <c r="V186" t="s">
        <v>643</v>
      </c>
      <c r="W186">
        <v>0</v>
      </c>
      <c r="X186">
        <v>0</v>
      </c>
      <c r="Y186" t="s">
        <v>644</v>
      </c>
      <c r="Z186">
        <v>0</v>
      </c>
      <c r="AH186" s="15">
        <v>1</v>
      </c>
      <c r="AI186" t="s">
        <v>645</v>
      </c>
    </row>
    <row r="187" spans="2:35" x14ac:dyDescent="0.25">
      <c r="B187">
        <v>14796</v>
      </c>
      <c r="C187" s="16" t="s">
        <v>156</v>
      </c>
      <c r="D187" s="16" t="s">
        <v>3</v>
      </c>
      <c r="E187" s="16" t="s">
        <v>841</v>
      </c>
      <c r="I187" t="s">
        <v>812</v>
      </c>
      <c r="J187" t="s">
        <v>776</v>
      </c>
      <c r="K187" s="14">
        <v>44778</v>
      </c>
      <c r="L187">
        <v>1</v>
      </c>
      <c r="M187" t="s">
        <v>636</v>
      </c>
      <c r="N187" t="s">
        <v>637</v>
      </c>
      <c r="O187" t="s">
        <v>777</v>
      </c>
      <c r="P187" t="s">
        <v>778</v>
      </c>
      <c r="Q187" t="s">
        <v>640</v>
      </c>
      <c r="R187" t="s">
        <v>779</v>
      </c>
      <c r="S187" s="15">
        <v>9697.32</v>
      </c>
      <c r="U187" t="s">
        <v>642</v>
      </c>
      <c r="V187" t="s">
        <v>643</v>
      </c>
      <c r="W187">
        <v>0</v>
      </c>
      <c r="X187">
        <v>0</v>
      </c>
      <c r="Y187" t="s">
        <v>644</v>
      </c>
      <c r="Z187">
        <v>0</v>
      </c>
      <c r="AH187" s="15">
        <v>1</v>
      </c>
      <c r="AI187" t="s">
        <v>645</v>
      </c>
    </row>
    <row r="188" spans="2:35" x14ac:dyDescent="0.25">
      <c r="B188">
        <v>14796</v>
      </c>
      <c r="C188" s="16" t="s">
        <v>156</v>
      </c>
      <c r="D188" s="16" t="s">
        <v>3</v>
      </c>
      <c r="E188" s="16" t="s">
        <v>841</v>
      </c>
      <c r="I188" t="s">
        <v>812</v>
      </c>
      <c r="J188" t="s">
        <v>776</v>
      </c>
      <c r="K188" s="14">
        <v>44778</v>
      </c>
      <c r="L188">
        <v>2</v>
      </c>
      <c r="M188" t="s">
        <v>636</v>
      </c>
      <c r="N188" t="s">
        <v>637</v>
      </c>
      <c r="O188" t="s">
        <v>777</v>
      </c>
      <c r="P188" t="s">
        <v>780</v>
      </c>
      <c r="Q188" t="s">
        <v>781</v>
      </c>
      <c r="R188" t="s">
        <v>782</v>
      </c>
      <c r="S188" s="15">
        <v>115.33</v>
      </c>
      <c r="U188" t="s">
        <v>642</v>
      </c>
      <c r="V188" t="s">
        <v>643</v>
      </c>
      <c r="W188">
        <v>0</v>
      </c>
      <c r="X188">
        <v>0</v>
      </c>
      <c r="Y188" t="s">
        <v>644</v>
      </c>
      <c r="Z188">
        <v>0</v>
      </c>
      <c r="AH188" s="15">
        <v>1</v>
      </c>
      <c r="AI188" t="s">
        <v>645</v>
      </c>
    </row>
    <row r="189" spans="2:35" x14ac:dyDescent="0.25">
      <c r="B189">
        <v>14797</v>
      </c>
      <c r="C189" s="16" t="s">
        <v>160</v>
      </c>
      <c r="D189" s="16" t="s">
        <v>3</v>
      </c>
      <c r="E189" s="16" t="s">
        <v>841</v>
      </c>
      <c r="I189" t="s">
        <v>813</v>
      </c>
      <c r="J189" t="s">
        <v>776</v>
      </c>
      <c r="K189" s="14">
        <v>44778</v>
      </c>
      <c r="L189">
        <v>1</v>
      </c>
      <c r="M189" t="s">
        <v>636</v>
      </c>
      <c r="N189" t="s">
        <v>637</v>
      </c>
      <c r="O189" t="s">
        <v>777</v>
      </c>
      <c r="P189" t="s">
        <v>778</v>
      </c>
      <c r="Q189" t="s">
        <v>640</v>
      </c>
      <c r="R189" t="s">
        <v>779</v>
      </c>
      <c r="S189" s="15">
        <v>5751.14</v>
      </c>
      <c r="U189" t="s">
        <v>642</v>
      </c>
      <c r="V189" t="s">
        <v>643</v>
      </c>
      <c r="W189">
        <v>0</v>
      </c>
      <c r="X189">
        <v>0</v>
      </c>
      <c r="Y189" t="s">
        <v>644</v>
      </c>
      <c r="Z189">
        <v>0</v>
      </c>
      <c r="AH189" s="15">
        <v>1</v>
      </c>
      <c r="AI189" t="s">
        <v>645</v>
      </c>
    </row>
    <row r="190" spans="2:35" x14ac:dyDescent="0.25">
      <c r="B190">
        <v>14797</v>
      </c>
      <c r="C190" s="16" t="s">
        <v>160</v>
      </c>
      <c r="D190" s="16" t="s">
        <v>3</v>
      </c>
      <c r="E190" s="16" t="s">
        <v>841</v>
      </c>
      <c r="I190" t="s">
        <v>813</v>
      </c>
      <c r="J190" t="s">
        <v>776</v>
      </c>
      <c r="K190" s="14">
        <v>44778</v>
      </c>
      <c r="L190">
        <v>2</v>
      </c>
      <c r="M190" t="s">
        <v>636</v>
      </c>
      <c r="N190" t="s">
        <v>637</v>
      </c>
      <c r="O190" t="s">
        <v>777</v>
      </c>
      <c r="P190" t="s">
        <v>780</v>
      </c>
      <c r="Q190" t="s">
        <v>781</v>
      </c>
      <c r="R190" t="s">
        <v>782</v>
      </c>
      <c r="S190" s="15">
        <v>68.400000000000006</v>
      </c>
      <c r="U190" t="s">
        <v>642</v>
      </c>
      <c r="V190" t="s">
        <v>643</v>
      </c>
      <c r="W190">
        <v>0</v>
      </c>
      <c r="X190">
        <v>0</v>
      </c>
      <c r="Y190" t="s">
        <v>644</v>
      </c>
      <c r="Z190">
        <v>0</v>
      </c>
      <c r="AH190" s="15">
        <v>1</v>
      </c>
      <c r="AI190" t="s">
        <v>645</v>
      </c>
    </row>
    <row r="191" spans="2:35" x14ac:dyDescent="0.25">
      <c r="B191">
        <v>14798</v>
      </c>
      <c r="C191" s="16" t="s">
        <v>888</v>
      </c>
      <c r="D191" s="16" t="s">
        <v>889</v>
      </c>
      <c r="E191" s="16" t="s">
        <v>3</v>
      </c>
      <c r="F191" t="s">
        <v>841</v>
      </c>
      <c r="I191" t="s">
        <v>814</v>
      </c>
      <c r="J191" t="s">
        <v>776</v>
      </c>
      <c r="K191" s="14">
        <v>44778</v>
      </c>
      <c r="L191">
        <v>1</v>
      </c>
      <c r="M191" t="s">
        <v>636</v>
      </c>
      <c r="N191" t="s">
        <v>637</v>
      </c>
      <c r="O191" t="s">
        <v>777</v>
      </c>
      <c r="P191" t="s">
        <v>778</v>
      </c>
      <c r="Q191" t="s">
        <v>640</v>
      </c>
      <c r="R191" t="s">
        <v>779</v>
      </c>
      <c r="S191" s="15">
        <v>5451.91</v>
      </c>
      <c r="U191" t="s">
        <v>642</v>
      </c>
      <c r="V191" t="s">
        <v>643</v>
      </c>
      <c r="W191">
        <v>0</v>
      </c>
      <c r="X191">
        <v>0</v>
      </c>
      <c r="Y191" t="s">
        <v>644</v>
      </c>
      <c r="Z191">
        <v>0</v>
      </c>
      <c r="AH191" s="15">
        <v>1</v>
      </c>
      <c r="AI191" t="s">
        <v>645</v>
      </c>
    </row>
    <row r="192" spans="2:35" x14ac:dyDescent="0.25">
      <c r="B192">
        <v>14798</v>
      </c>
      <c r="C192" s="16" t="s">
        <v>888</v>
      </c>
      <c r="D192" s="16" t="s">
        <v>889</v>
      </c>
      <c r="E192" s="16" t="s">
        <v>3</v>
      </c>
      <c r="F192" t="s">
        <v>841</v>
      </c>
      <c r="I192" t="s">
        <v>814</v>
      </c>
      <c r="J192" t="s">
        <v>776</v>
      </c>
      <c r="K192" s="14">
        <v>44778</v>
      </c>
      <c r="L192">
        <v>2</v>
      </c>
      <c r="M192" t="s">
        <v>636</v>
      </c>
      <c r="N192" t="s">
        <v>637</v>
      </c>
      <c r="O192" t="s">
        <v>777</v>
      </c>
      <c r="P192" t="s">
        <v>780</v>
      </c>
      <c r="Q192" t="s">
        <v>781</v>
      </c>
      <c r="R192" t="s">
        <v>782</v>
      </c>
      <c r="S192" s="15">
        <v>64.84</v>
      </c>
      <c r="U192" t="s">
        <v>642</v>
      </c>
      <c r="V192" t="s">
        <v>643</v>
      </c>
      <c r="W192">
        <v>0</v>
      </c>
      <c r="X192">
        <v>0</v>
      </c>
      <c r="Y192" t="s">
        <v>644</v>
      </c>
      <c r="Z192">
        <v>0</v>
      </c>
      <c r="AH192" s="15">
        <v>1</v>
      </c>
      <c r="AI192" t="s">
        <v>645</v>
      </c>
    </row>
    <row r="193" spans="2:35" x14ac:dyDescent="0.25">
      <c r="B193">
        <v>14799</v>
      </c>
      <c r="C193" s="16" t="s">
        <v>167</v>
      </c>
      <c r="D193" s="16" t="s">
        <v>3</v>
      </c>
      <c r="E193" s="16" t="s">
        <v>841</v>
      </c>
      <c r="I193" t="s">
        <v>815</v>
      </c>
      <c r="J193" t="s">
        <v>776</v>
      </c>
      <c r="K193" s="14">
        <v>44778</v>
      </c>
      <c r="L193">
        <v>1</v>
      </c>
      <c r="M193" t="s">
        <v>636</v>
      </c>
      <c r="N193" t="s">
        <v>637</v>
      </c>
      <c r="O193" t="s">
        <v>777</v>
      </c>
      <c r="P193" t="s">
        <v>778</v>
      </c>
      <c r="Q193" t="s">
        <v>640</v>
      </c>
      <c r="R193" t="s">
        <v>779</v>
      </c>
      <c r="S193" s="15">
        <v>5540.38</v>
      </c>
      <c r="U193" t="s">
        <v>642</v>
      </c>
      <c r="V193" t="s">
        <v>643</v>
      </c>
      <c r="W193">
        <v>0</v>
      </c>
      <c r="X193">
        <v>0</v>
      </c>
      <c r="Y193" t="s">
        <v>644</v>
      </c>
      <c r="Z193">
        <v>0</v>
      </c>
      <c r="AH193" s="15">
        <v>1</v>
      </c>
      <c r="AI193" t="s">
        <v>645</v>
      </c>
    </row>
    <row r="194" spans="2:35" x14ac:dyDescent="0.25">
      <c r="B194">
        <v>14799</v>
      </c>
      <c r="C194" s="16" t="s">
        <v>167</v>
      </c>
      <c r="D194" s="16" t="s">
        <v>3</v>
      </c>
      <c r="E194" s="16" t="s">
        <v>841</v>
      </c>
      <c r="I194" t="s">
        <v>815</v>
      </c>
      <c r="J194" t="s">
        <v>776</v>
      </c>
      <c r="K194" s="14">
        <v>44778</v>
      </c>
      <c r="L194">
        <v>2</v>
      </c>
      <c r="M194" t="s">
        <v>636</v>
      </c>
      <c r="N194" t="s">
        <v>637</v>
      </c>
      <c r="O194" t="s">
        <v>777</v>
      </c>
      <c r="P194" t="s">
        <v>780</v>
      </c>
      <c r="Q194" t="s">
        <v>781</v>
      </c>
      <c r="R194" t="s">
        <v>782</v>
      </c>
      <c r="S194" s="15">
        <v>65.89</v>
      </c>
      <c r="U194" t="s">
        <v>642</v>
      </c>
      <c r="V194" t="s">
        <v>643</v>
      </c>
      <c r="W194">
        <v>0</v>
      </c>
      <c r="X194">
        <v>0</v>
      </c>
      <c r="Y194" t="s">
        <v>644</v>
      </c>
      <c r="Z194">
        <v>0</v>
      </c>
      <c r="AH194" s="15">
        <v>1</v>
      </c>
      <c r="AI194" t="s">
        <v>645</v>
      </c>
    </row>
    <row r="195" spans="2:35" x14ac:dyDescent="0.25">
      <c r="B195">
        <v>14801</v>
      </c>
      <c r="C195" s="16" t="s">
        <v>170</v>
      </c>
      <c r="D195" s="16" t="s">
        <v>3</v>
      </c>
      <c r="E195" s="16" t="s">
        <v>841</v>
      </c>
      <c r="I195" t="s">
        <v>816</v>
      </c>
      <c r="J195" t="s">
        <v>776</v>
      </c>
      <c r="K195" s="14">
        <v>44778</v>
      </c>
      <c r="L195">
        <v>1</v>
      </c>
      <c r="M195" t="s">
        <v>636</v>
      </c>
      <c r="N195" t="s">
        <v>637</v>
      </c>
      <c r="O195" t="s">
        <v>777</v>
      </c>
      <c r="P195" t="s">
        <v>778</v>
      </c>
      <c r="Q195" t="s">
        <v>640</v>
      </c>
      <c r="R195" t="s">
        <v>779</v>
      </c>
      <c r="S195" s="15">
        <v>3637.03</v>
      </c>
      <c r="U195" t="s">
        <v>642</v>
      </c>
      <c r="V195" t="s">
        <v>643</v>
      </c>
      <c r="W195">
        <v>0</v>
      </c>
      <c r="X195">
        <v>0</v>
      </c>
      <c r="Y195" t="s">
        <v>644</v>
      </c>
      <c r="Z195">
        <v>0</v>
      </c>
      <c r="AH195" s="15">
        <v>1</v>
      </c>
      <c r="AI195" t="s">
        <v>645</v>
      </c>
    </row>
    <row r="196" spans="2:35" x14ac:dyDescent="0.25">
      <c r="B196">
        <v>14801</v>
      </c>
      <c r="C196" s="16" t="s">
        <v>170</v>
      </c>
      <c r="D196" s="16" t="s">
        <v>3</v>
      </c>
      <c r="E196" s="16" t="s">
        <v>841</v>
      </c>
      <c r="I196" t="s">
        <v>816</v>
      </c>
      <c r="J196" t="s">
        <v>776</v>
      </c>
      <c r="K196" s="14">
        <v>44778</v>
      </c>
      <c r="L196">
        <v>2</v>
      </c>
      <c r="M196" t="s">
        <v>636</v>
      </c>
      <c r="N196" t="s">
        <v>637</v>
      </c>
      <c r="O196" t="s">
        <v>777</v>
      </c>
      <c r="P196" t="s">
        <v>780</v>
      </c>
      <c r="Q196" t="s">
        <v>781</v>
      </c>
      <c r="R196" t="s">
        <v>782</v>
      </c>
      <c r="S196" s="15">
        <v>43.26</v>
      </c>
      <c r="U196" t="s">
        <v>642</v>
      </c>
      <c r="V196" t="s">
        <v>643</v>
      </c>
      <c r="W196">
        <v>0</v>
      </c>
      <c r="X196">
        <v>0</v>
      </c>
      <c r="Y196" t="s">
        <v>644</v>
      </c>
      <c r="Z196">
        <v>0</v>
      </c>
      <c r="AH196" s="15">
        <v>1</v>
      </c>
      <c r="AI196" t="s">
        <v>645</v>
      </c>
    </row>
    <row r="197" spans="2:35" x14ac:dyDescent="0.25">
      <c r="B197">
        <v>14782</v>
      </c>
      <c r="C197" s="16" t="s">
        <v>121</v>
      </c>
      <c r="D197" s="16" t="s">
        <v>3</v>
      </c>
      <c r="E197" s="16" t="s">
        <v>841</v>
      </c>
      <c r="I197" t="s">
        <v>817</v>
      </c>
      <c r="J197" t="s">
        <v>776</v>
      </c>
      <c r="K197" s="14">
        <v>44778</v>
      </c>
      <c r="L197">
        <v>1</v>
      </c>
      <c r="M197" t="s">
        <v>636</v>
      </c>
      <c r="N197" t="s">
        <v>637</v>
      </c>
      <c r="O197" t="s">
        <v>777</v>
      </c>
      <c r="P197" t="s">
        <v>778</v>
      </c>
      <c r="Q197" t="s">
        <v>640</v>
      </c>
      <c r="R197" t="s">
        <v>779</v>
      </c>
      <c r="S197" s="15">
        <v>16944.939999999999</v>
      </c>
      <c r="U197" t="s">
        <v>642</v>
      </c>
      <c r="V197" t="s">
        <v>643</v>
      </c>
      <c r="W197">
        <v>0</v>
      </c>
      <c r="X197">
        <v>0</v>
      </c>
      <c r="Y197" t="s">
        <v>644</v>
      </c>
      <c r="Z197">
        <v>0</v>
      </c>
      <c r="AH197" s="15">
        <v>1</v>
      </c>
      <c r="AI197" t="s">
        <v>645</v>
      </c>
    </row>
    <row r="198" spans="2:35" x14ac:dyDescent="0.25">
      <c r="B198">
        <v>14782</v>
      </c>
      <c r="C198" s="16" t="s">
        <v>121</v>
      </c>
      <c r="D198" s="16" t="s">
        <v>3</v>
      </c>
      <c r="E198" s="16" t="s">
        <v>841</v>
      </c>
      <c r="I198" t="s">
        <v>817</v>
      </c>
      <c r="J198" t="s">
        <v>776</v>
      </c>
      <c r="K198" s="14">
        <v>44778</v>
      </c>
      <c r="L198">
        <v>2</v>
      </c>
      <c r="M198" t="s">
        <v>636</v>
      </c>
      <c r="N198" t="s">
        <v>637</v>
      </c>
      <c r="O198" t="s">
        <v>777</v>
      </c>
      <c r="P198" t="s">
        <v>780</v>
      </c>
      <c r="Q198" t="s">
        <v>781</v>
      </c>
      <c r="R198" t="s">
        <v>782</v>
      </c>
      <c r="S198" s="15">
        <v>201.53</v>
      </c>
      <c r="U198" t="s">
        <v>642</v>
      </c>
      <c r="V198" t="s">
        <v>643</v>
      </c>
      <c r="W198">
        <v>0</v>
      </c>
      <c r="X198">
        <v>0</v>
      </c>
      <c r="Y198" t="s">
        <v>644</v>
      </c>
      <c r="Z198">
        <v>0</v>
      </c>
      <c r="AH198" s="15">
        <v>1</v>
      </c>
      <c r="AI198" t="s">
        <v>645</v>
      </c>
    </row>
    <row r="199" spans="2:35" x14ac:dyDescent="0.25">
      <c r="B199">
        <v>14784</v>
      </c>
      <c r="C199" s="16" t="s">
        <v>125</v>
      </c>
      <c r="D199" s="16" t="s">
        <v>3</v>
      </c>
      <c r="E199" s="16" t="s">
        <v>841</v>
      </c>
      <c r="I199" t="s">
        <v>818</v>
      </c>
      <c r="J199" t="s">
        <v>776</v>
      </c>
      <c r="K199" s="14">
        <v>44778</v>
      </c>
      <c r="L199">
        <v>1</v>
      </c>
      <c r="M199" t="s">
        <v>636</v>
      </c>
      <c r="N199" t="s">
        <v>637</v>
      </c>
      <c r="O199" t="s">
        <v>777</v>
      </c>
      <c r="P199" t="s">
        <v>778</v>
      </c>
      <c r="Q199" t="s">
        <v>640</v>
      </c>
      <c r="R199" t="s">
        <v>779</v>
      </c>
      <c r="S199" s="15">
        <v>9951.18</v>
      </c>
      <c r="U199" t="s">
        <v>642</v>
      </c>
      <c r="V199" t="s">
        <v>643</v>
      </c>
      <c r="W199">
        <v>0</v>
      </c>
      <c r="X199">
        <v>0</v>
      </c>
      <c r="Y199" t="s">
        <v>644</v>
      </c>
      <c r="Z199">
        <v>0</v>
      </c>
      <c r="AH199" s="15">
        <v>1</v>
      </c>
      <c r="AI199" t="s">
        <v>645</v>
      </c>
    </row>
    <row r="200" spans="2:35" x14ac:dyDescent="0.25">
      <c r="B200">
        <v>14784</v>
      </c>
      <c r="C200" s="16" t="s">
        <v>125</v>
      </c>
      <c r="D200" s="16" t="s">
        <v>3</v>
      </c>
      <c r="E200" s="16" t="s">
        <v>841</v>
      </c>
      <c r="I200" t="s">
        <v>818</v>
      </c>
      <c r="J200" t="s">
        <v>776</v>
      </c>
      <c r="K200" s="14">
        <v>44778</v>
      </c>
      <c r="L200">
        <v>2</v>
      </c>
      <c r="M200" t="s">
        <v>636</v>
      </c>
      <c r="N200" t="s">
        <v>637</v>
      </c>
      <c r="O200" t="s">
        <v>777</v>
      </c>
      <c r="P200" t="s">
        <v>780</v>
      </c>
      <c r="Q200" t="s">
        <v>781</v>
      </c>
      <c r="R200" t="s">
        <v>782</v>
      </c>
      <c r="S200" s="15">
        <v>118.35</v>
      </c>
      <c r="U200" t="s">
        <v>642</v>
      </c>
      <c r="V200" t="s">
        <v>643</v>
      </c>
      <c r="W200">
        <v>0</v>
      </c>
      <c r="X200">
        <v>0</v>
      </c>
      <c r="Y200" t="s">
        <v>644</v>
      </c>
      <c r="Z200">
        <v>0</v>
      </c>
      <c r="AH200" s="15">
        <v>1</v>
      </c>
      <c r="AI200" t="s">
        <v>645</v>
      </c>
    </row>
    <row r="201" spans="2:35" x14ac:dyDescent="0.25">
      <c r="B201">
        <v>1559</v>
      </c>
      <c r="C201" s="16" t="s">
        <v>128</v>
      </c>
      <c r="D201" s="16" t="s">
        <v>3</v>
      </c>
      <c r="E201" s="16" t="s">
        <v>841</v>
      </c>
      <c r="I201" t="s">
        <v>819</v>
      </c>
      <c r="J201" t="s">
        <v>776</v>
      </c>
      <c r="K201" s="14">
        <v>44778</v>
      </c>
      <c r="L201">
        <v>1</v>
      </c>
      <c r="M201" t="s">
        <v>636</v>
      </c>
      <c r="N201" t="s">
        <v>637</v>
      </c>
      <c r="O201" t="s">
        <v>777</v>
      </c>
      <c r="P201" t="s">
        <v>778</v>
      </c>
      <c r="Q201" t="s">
        <v>640</v>
      </c>
      <c r="R201" t="s">
        <v>779</v>
      </c>
      <c r="S201" s="15">
        <v>5473.15</v>
      </c>
      <c r="U201" t="s">
        <v>642</v>
      </c>
      <c r="V201" t="s">
        <v>643</v>
      </c>
      <c r="W201">
        <v>0</v>
      </c>
      <c r="X201">
        <v>0</v>
      </c>
      <c r="Y201" t="s">
        <v>644</v>
      </c>
      <c r="Z201">
        <v>0</v>
      </c>
      <c r="AH201" s="15">
        <v>1</v>
      </c>
      <c r="AI201" t="s">
        <v>645</v>
      </c>
    </row>
    <row r="202" spans="2:35" x14ac:dyDescent="0.25">
      <c r="B202">
        <v>1559</v>
      </c>
      <c r="C202" s="16" t="s">
        <v>128</v>
      </c>
      <c r="D202" s="16" t="s">
        <v>3</v>
      </c>
      <c r="E202" s="16" t="s">
        <v>841</v>
      </c>
      <c r="I202" t="s">
        <v>819</v>
      </c>
      <c r="J202" t="s">
        <v>776</v>
      </c>
      <c r="K202" s="14">
        <v>44778</v>
      </c>
      <c r="L202">
        <v>2</v>
      </c>
      <c r="M202" t="s">
        <v>636</v>
      </c>
      <c r="N202" t="s">
        <v>637</v>
      </c>
      <c r="O202" t="s">
        <v>777</v>
      </c>
      <c r="P202" t="s">
        <v>780</v>
      </c>
      <c r="Q202" t="s">
        <v>781</v>
      </c>
      <c r="R202" t="s">
        <v>782</v>
      </c>
      <c r="S202" s="15">
        <v>65.09</v>
      </c>
      <c r="U202" t="s">
        <v>642</v>
      </c>
      <c r="V202" t="s">
        <v>643</v>
      </c>
      <c r="W202">
        <v>0</v>
      </c>
      <c r="X202">
        <v>0</v>
      </c>
      <c r="Y202" t="s">
        <v>644</v>
      </c>
      <c r="Z202">
        <v>0</v>
      </c>
      <c r="AH202" s="15">
        <v>1</v>
      </c>
      <c r="AI202" t="s">
        <v>645</v>
      </c>
    </row>
    <row r="203" spans="2:35" x14ac:dyDescent="0.25">
      <c r="B203">
        <v>14785</v>
      </c>
      <c r="C203" s="16" t="s">
        <v>132</v>
      </c>
      <c r="D203" s="16" t="s">
        <v>3</v>
      </c>
      <c r="E203" s="16" t="s">
        <v>841</v>
      </c>
      <c r="I203" t="s">
        <v>820</v>
      </c>
      <c r="J203" t="s">
        <v>776</v>
      </c>
      <c r="K203" s="14">
        <v>44778</v>
      </c>
      <c r="L203">
        <v>1</v>
      </c>
      <c r="M203" t="s">
        <v>636</v>
      </c>
      <c r="N203" t="s">
        <v>637</v>
      </c>
      <c r="O203" t="s">
        <v>777</v>
      </c>
      <c r="P203" t="s">
        <v>778</v>
      </c>
      <c r="Q203" t="s">
        <v>640</v>
      </c>
      <c r="R203" t="s">
        <v>779</v>
      </c>
      <c r="S203" s="15">
        <v>3986.41</v>
      </c>
      <c r="U203" t="s">
        <v>642</v>
      </c>
      <c r="V203" t="s">
        <v>643</v>
      </c>
      <c r="W203">
        <v>0</v>
      </c>
      <c r="X203">
        <v>0</v>
      </c>
      <c r="Y203" t="s">
        <v>644</v>
      </c>
      <c r="Z203">
        <v>0</v>
      </c>
      <c r="AH203" s="15">
        <v>1</v>
      </c>
      <c r="AI203" t="s">
        <v>645</v>
      </c>
    </row>
    <row r="204" spans="2:35" x14ac:dyDescent="0.25">
      <c r="B204">
        <v>14785</v>
      </c>
      <c r="C204" s="16" t="s">
        <v>132</v>
      </c>
      <c r="D204" s="16" t="s">
        <v>3</v>
      </c>
      <c r="E204" s="16" t="s">
        <v>841</v>
      </c>
      <c r="I204" t="s">
        <v>820</v>
      </c>
      <c r="J204" t="s">
        <v>776</v>
      </c>
      <c r="K204" s="14">
        <v>44778</v>
      </c>
      <c r="L204">
        <v>2</v>
      </c>
      <c r="M204" t="s">
        <v>636</v>
      </c>
      <c r="N204" t="s">
        <v>637</v>
      </c>
      <c r="O204" t="s">
        <v>777</v>
      </c>
      <c r="P204" t="s">
        <v>780</v>
      </c>
      <c r="Q204" t="s">
        <v>781</v>
      </c>
      <c r="R204" t="s">
        <v>782</v>
      </c>
      <c r="S204" s="15">
        <v>47.41</v>
      </c>
      <c r="U204" t="s">
        <v>642</v>
      </c>
      <c r="V204" t="s">
        <v>643</v>
      </c>
      <c r="W204">
        <v>0</v>
      </c>
      <c r="X204">
        <v>0</v>
      </c>
      <c r="Y204" t="s">
        <v>644</v>
      </c>
      <c r="Z204">
        <v>0</v>
      </c>
      <c r="AH204" s="15">
        <v>1</v>
      </c>
      <c r="AI204" t="s">
        <v>645</v>
      </c>
    </row>
    <row r="205" spans="2:35" x14ac:dyDescent="0.25">
      <c r="B205">
        <v>14787</v>
      </c>
      <c r="C205" s="16" t="s">
        <v>136</v>
      </c>
      <c r="D205" s="16" t="s">
        <v>3</v>
      </c>
      <c r="E205" s="16" t="s">
        <v>841</v>
      </c>
      <c r="I205" t="s">
        <v>821</v>
      </c>
      <c r="J205" t="s">
        <v>776</v>
      </c>
      <c r="K205" s="14">
        <v>44778</v>
      </c>
      <c r="L205">
        <v>1</v>
      </c>
      <c r="M205" t="s">
        <v>636</v>
      </c>
      <c r="N205" t="s">
        <v>637</v>
      </c>
      <c r="O205" t="s">
        <v>777</v>
      </c>
      <c r="P205" t="s">
        <v>778</v>
      </c>
      <c r="Q205" t="s">
        <v>640</v>
      </c>
      <c r="R205" t="s">
        <v>779</v>
      </c>
      <c r="S205" s="15">
        <v>4928.07</v>
      </c>
      <c r="U205" t="s">
        <v>642</v>
      </c>
      <c r="V205" t="s">
        <v>643</v>
      </c>
      <c r="W205">
        <v>0</v>
      </c>
      <c r="X205">
        <v>0</v>
      </c>
      <c r="Y205" t="s">
        <v>644</v>
      </c>
      <c r="Z205">
        <v>0</v>
      </c>
      <c r="AH205" s="15">
        <v>1</v>
      </c>
      <c r="AI205" t="s">
        <v>645</v>
      </c>
    </row>
    <row r="206" spans="2:35" x14ac:dyDescent="0.25">
      <c r="B206">
        <v>14787</v>
      </c>
      <c r="C206" s="16" t="s">
        <v>136</v>
      </c>
      <c r="D206" s="16" t="s">
        <v>3</v>
      </c>
      <c r="E206" s="16" t="s">
        <v>841</v>
      </c>
      <c r="I206" t="s">
        <v>821</v>
      </c>
      <c r="J206" t="s">
        <v>776</v>
      </c>
      <c r="K206" s="14">
        <v>44778</v>
      </c>
      <c r="L206">
        <v>2</v>
      </c>
      <c r="M206" t="s">
        <v>636</v>
      </c>
      <c r="N206" t="s">
        <v>637</v>
      </c>
      <c r="O206" t="s">
        <v>777</v>
      </c>
      <c r="P206" t="s">
        <v>780</v>
      </c>
      <c r="Q206" t="s">
        <v>781</v>
      </c>
      <c r="R206" t="s">
        <v>782</v>
      </c>
      <c r="S206" s="15">
        <v>58.61</v>
      </c>
      <c r="U206" t="s">
        <v>642</v>
      </c>
      <c r="V206" t="s">
        <v>643</v>
      </c>
      <c r="W206">
        <v>0</v>
      </c>
      <c r="X206">
        <v>0</v>
      </c>
      <c r="Y206" t="s">
        <v>644</v>
      </c>
      <c r="Z206">
        <v>0</v>
      </c>
      <c r="AH206" s="15">
        <v>1</v>
      </c>
      <c r="AI206" t="s">
        <v>645</v>
      </c>
    </row>
    <row r="207" spans="2:35" x14ac:dyDescent="0.25">
      <c r="B207">
        <v>14818</v>
      </c>
      <c r="C207" s="16" t="s">
        <v>210</v>
      </c>
      <c r="D207" s="16" t="s">
        <v>3</v>
      </c>
      <c r="E207" s="16" t="s">
        <v>841</v>
      </c>
      <c r="I207" t="s">
        <v>822</v>
      </c>
      <c r="J207" t="s">
        <v>776</v>
      </c>
      <c r="K207" s="14">
        <v>44778</v>
      </c>
      <c r="L207">
        <v>1</v>
      </c>
      <c r="M207" t="s">
        <v>636</v>
      </c>
      <c r="N207" t="s">
        <v>637</v>
      </c>
      <c r="O207" t="s">
        <v>777</v>
      </c>
      <c r="P207" t="s">
        <v>778</v>
      </c>
      <c r="Q207" t="s">
        <v>640</v>
      </c>
      <c r="R207" t="s">
        <v>779</v>
      </c>
      <c r="S207" s="15">
        <v>8018.12</v>
      </c>
      <c r="U207" t="s">
        <v>642</v>
      </c>
      <c r="V207" t="s">
        <v>643</v>
      </c>
      <c r="W207">
        <v>0</v>
      </c>
      <c r="X207">
        <v>0</v>
      </c>
      <c r="Y207" t="s">
        <v>644</v>
      </c>
      <c r="Z207">
        <v>0</v>
      </c>
      <c r="AH207" s="15">
        <v>1</v>
      </c>
      <c r="AI207" t="s">
        <v>645</v>
      </c>
    </row>
    <row r="208" spans="2:35" x14ac:dyDescent="0.25">
      <c r="B208">
        <v>14818</v>
      </c>
      <c r="C208" s="16" t="s">
        <v>210</v>
      </c>
      <c r="D208" s="16" t="s">
        <v>3</v>
      </c>
      <c r="E208" s="16" t="s">
        <v>841</v>
      </c>
      <c r="I208" t="s">
        <v>822</v>
      </c>
      <c r="J208" t="s">
        <v>776</v>
      </c>
      <c r="K208" s="14">
        <v>44778</v>
      </c>
      <c r="L208">
        <v>2</v>
      </c>
      <c r="M208" t="s">
        <v>636</v>
      </c>
      <c r="N208" t="s">
        <v>637</v>
      </c>
      <c r="O208" t="s">
        <v>777</v>
      </c>
      <c r="P208" t="s">
        <v>780</v>
      </c>
      <c r="Q208" t="s">
        <v>781</v>
      </c>
      <c r="R208" t="s">
        <v>782</v>
      </c>
      <c r="S208" s="15">
        <v>95.36</v>
      </c>
      <c r="U208" t="s">
        <v>642</v>
      </c>
      <c r="V208" t="s">
        <v>643</v>
      </c>
      <c r="W208">
        <v>0</v>
      </c>
      <c r="X208">
        <v>0</v>
      </c>
      <c r="Y208" t="s">
        <v>644</v>
      </c>
      <c r="Z208">
        <v>0</v>
      </c>
      <c r="AH208" s="15">
        <v>1</v>
      </c>
      <c r="AI208" t="s">
        <v>645</v>
      </c>
    </row>
    <row r="209" spans="2:35" x14ac:dyDescent="0.25">
      <c r="B209">
        <v>14817</v>
      </c>
      <c r="C209" s="16" t="s">
        <v>890</v>
      </c>
      <c r="D209" s="16" t="s">
        <v>866</v>
      </c>
      <c r="E209" s="16" t="s">
        <v>3</v>
      </c>
      <c r="F209" t="s">
        <v>841</v>
      </c>
      <c r="I209" t="s">
        <v>823</v>
      </c>
      <c r="J209" t="s">
        <v>776</v>
      </c>
      <c r="K209" s="14">
        <v>44778</v>
      </c>
      <c r="L209">
        <v>1</v>
      </c>
      <c r="M209" t="s">
        <v>636</v>
      </c>
      <c r="N209" t="s">
        <v>637</v>
      </c>
      <c r="O209" t="s">
        <v>777</v>
      </c>
      <c r="P209" t="s">
        <v>778</v>
      </c>
      <c r="Q209" t="s">
        <v>640</v>
      </c>
      <c r="R209" t="s">
        <v>779</v>
      </c>
      <c r="S209" s="15">
        <v>4006.35</v>
      </c>
      <c r="U209" t="s">
        <v>642</v>
      </c>
      <c r="V209" t="s">
        <v>643</v>
      </c>
      <c r="W209">
        <v>0</v>
      </c>
      <c r="X209">
        <v>0</v>
      </c>
      <c r="Y209" t="s">
        <v>644</v>
      </c>
      <c r="Z209">
        <v>0</v>
      </c>
      <c r="AH209" s="15">
        <v>1</v>
      </c>
      <c r="AI209" t="s">
        <v>645</v>
      </c>
    </row>
    <row r="210" spans="2:35" x14ac:dyDescent="0.25">
      <c r="B210">
        <v>14817</v>
      </c>
      <c r="C210" s="16" t="s">
        <v>890</v>
      </c>
      <c r="D210" s="16" t="s">
        <v>866</v>
      </c>
      <c r="E210" s="16" t="s">
        <v>3</v>
      </c>
      <c r="F210" t="s">
        <v>841</v>
      </c>
      <c r="I210" t="s">
        <v>823</v>
      </c>
      <c r="J210" t="s">
        <v>776</v>
      </c>
      <c r="K210" s="14">
        <v>44778</v>
      </c>
      <c r="L210">
        <v>2</v>
      </c>
      <c r="M210" t="s">
        <v>636</v>
      </c>
      <c r="N210" t="s">
        <v>637</v>
      </c>
      <c r="O210" t="s">
        <v>777</v>
      </c>
      <c r="P210" t="s">
        <v>780</v>
      </c>
      <c r="Q210" t="s">
        <v>781</v>
      </c>
      <c r="R210" t="s">
        <v>782</v>
      </c>
      <c r="S210" s="15">
        <v>47.65</v>
      </c>
      <c r="U210" t="s">
        <v>642</v>
      </c>
      <c r="V210" t="s">
        <v>643</v>
      </c>
      <c r="W210">
        <v>0</v>
      </c>
      <c r="X210">
        <v>0</v>
      </c>
      <c r="Y210" t="s">
        <v>644</v>
      </c>
      <c r="Z210">
        <v>0</v>
      </c>
      <c r="AH210" s="15">
        <v>1</v>
      </c>
      <c r="AI210" t="s">
        <v>645</v>
      </c>
    </row>
    <row r="211" spans="2:35" x14ac:dyDescent="0.25">
      <c r="B211">
        <v>14824</v>
      </c>
      <c r="C211" s="16" t="s">
        <v>222</v>
      </c>
      <c r="D211" s="16" t="s">
        <v>3</v>
      </c>
      <c r="E211" s="16" t="s">
        <v>841</v>
      </c>
      <c r="I211" t="s">
        <v>824</v>
      </c>
      <c r="J211" t="s">
        <v>776</v>
      </c>
      <c r="K211" s="14">
        <v>44778</v>
      </c>
      <c r="L211">
        <v>1</v>
      </c>
      <c r="M211" t="s">
        <v>636</v>
      </c>
      <c r="N211" t="s">
        <v>637</v>
      </c>
      <c r="O211" t="s">
        <v>777</v>
      </c>
      <c r="P211" t="s">
        <v>778</v>
      </c>
      <c r="Q211" t="s">
        <v>640</v>
      </c>
      <c r="R211" t="s">
        <v>779</v>
      </c>
      <c r="S211" s="15">
        <v>12248.47</v>
      </c>
      <c r="U211" t="s">
        <v>642</v>
      </c>
      <c r="V211" t="s">
        <v>643</v>
      </c>
      <c r="W211">
        <v>0</v>
      </c>
      <c r="X211">
        <v>0</v>
      </c>
      <c r="Y211" t="s">
        <v>644</v>
      </c>
      <c r="Z211">
        <v>0</v>
      </c>
      <c r="AH211" s="15">
        <v>1</v>
      </c>
      <c r="AI211" t="s">
        <v>645</v>
      </c>
    </row>
    <row r="212" spans="2:35" x14ac:dyDescent="0.25">
      <c r="B212">
        <v>14824</v>
      </c>
      <c r="C212" s="16" t="s">
        <v>222</v>
      </c>
      <c r="D212" s="16" t="s">
        <v>3</v>
      </c>
      <c r="E212" s="16" t="s">
        <v>841</v>
      </c>
      <c r="I212" t="s">
        <v>824</v>
      </c>
      <c r="J212" t="s">
        <v>776</v>
      </c>
      <c r="K212" s="14">
        <v>44778</v>
      </c>
      <c r="L212">
        <v>2</v>
      </c>
      <c r="M212" t="s">
        <v>636</v>
      </c>
      <c r="N212" t="s">
        <v>637</v>
      </c>
      <c r="O212" t="s">
        <v>777</v>
      </c>
      <c r="P212" t="s">
        <v>780</v>
      </c>
      <c r="Q212" t="s">
        <v>781</v>
      </c>
      <c r="R212" t="s">
        <v>782</v>
      </c>
      <c r="S212" s="15">
        <v>145.68</v>
      </c>
      <c r="U212" t="s">
        <v>642</v>
      </c>
      <c r="V212" t="s">
        <v>643</v>
      </c>
      <c r="W212">
        <v>0</v>
      </c>
      <c r="X212">
        <v>0</v>
      </c>
      <c r="Y212" t="s">
        <v>644</v>
      </c>
      <c r="Z212">
        <v>0</v>
      </c>
      <c r="AH212" s="15">
        <v>1</v>
      </c>
      <c r="AI212" t="s">
        <v>645</v>
      </c>
    </row>
    <row r="213" spans="2:35" x14ac:dyDescent="0.25">
      <c r="B213">
        <v>14820</v>
      </c>
      <c r="C213" s="16" t="s">
        <v>218</v>
      </c>
      <c r="D213" s="16" t="s">
        <v>3</v>
      </c>
      <c r="E213" s="16" t="s">
        <v>841</v>
      </c>
      <c r="I213" t="s">
        <v>825</v>
      </c>
      <c r="J213" t="s">
        <v>776</v>
      </c>
      <c r="K213" s="14">
        <v>44778</v>
      </c>
      <c r="L213">
        <v>1</v>
      </c>
      <c r="M213" t="s">
        <v>636</v>
      </c>
      <c r="N213" t="s">
        <v>637</v>
      </c>
      <c r="O213" t="s">
        <v>777</v>
      </c>
      <c r="P213" t="s">
        <v>778</v>
      </c>
      <c r="Q213" t="s">
        <v>640</v>
      </c>
      <c r="R213" t="s">
        <v>779</v>
      </c>
      <c r="S213" s="15">
        <v>1821.24</v>
      </c>
      <c r="U213" t="s">
        <v>642</v>
      </c>
      <c r="V213" t="s">
        <v>643</v>
      </c>
      <c r="W213">
        <v>0</v>
      </c>
      <c r="X213">
        <v>0</v>
      </c>
      <c r="Y213" t="s">
        <v>644</v>
      </c>
      <c r="Z213">
        <v>0</v>
      </c>
      <c r="AH213" s="15">
        <v>1</v>
      </c>
      <c r="AI213" t="s">
        <v>645</v>
      </c>
    </row>
    <row r="214" spans="2:35" x14ac:dyDescent="0.25">
      <c r="B214">
        <v>14820</v>
      </c>
      <c r="C214" s="16" t="s">
        <v>218</v>
      </c>
      <c r="D214" s="16" t="s">
        <v>3</v>
      </c>
      <c r="E214" s="16" t="s">
        <v>841</v>
      </c>
      <c r="I214" t="s">
        <v>825</v>
      </c>
      <c r="J214" t="s">
        <v>776</v>
      </c>
      <c r="K214" s="14">
        <v>44778</v>
      </c>
      <c r="L214">
        <v>2</v>
      </c>
      <c r="M214" t="s">
        <v>636</v>
      </c>
      <c r="N214" t="s">
        <v>637</v>
      </c>
      <c r="O214" t="s">
        <v>777</v>
      </c>
      <c r="P214" t="s">
        <v>780</v>
      </c>
      <c r="Q214" t="s">
        <v>781</v>
      </c>
      <c r="R214" t="s">
        <v>782</v>
      </c>
      <c r="S214" s="15">
        <v>21.66</v>
      </c>
      <c r="U214" t="s">
        <v>642</v>
      </c>
      <c r="V214" t="s">
        <v>643</v>
      </c>
      <c r="W214">
        <v>0</v>
      </c>
      <c r="X214">
        <v>0</v>
      </c>
      <c r="Y214" t="s">
        <v>644</v>
      </c>
      <c r="Z214">
        <v>0</v>
      </c>
      <c r="AH214" s="15">
        <v>1</v>
      </c>
      <c r="AI214" t="s">
        <v>645</v>
      </c>
    </row>
    <row r="215" spans="2:35" x14ac:dyDescent="0.25">
      <c r="B215">
        <v>14826</v>
      </c>
      <c r="C215" s="16" t="s">
        <v>226</v>
      </c>
      <c r="D215" s="16" t="s">
        <v>3</v>
      </c>
      <c r="E215" s="16" t="s">
        <v>841</v>
      </c>
      <c r="I215" t="s">
        <v>826</v>
      </c>
      <c r="J215" t="s">
        <v>776</v>
      </c>
      <c r="K215" s="14">
        <v>44778</v>
      </c>
      <c r="L215">
        <v>1</v>
      </c>
      <c r="M215" t="s">
        <v>636</v>
      </c>
      <c r="N215" t="s">
        <v>637</v>
      </c>
      <c r="O215" t="s">
        <v>777</v>
      </c>
      <c r="P215" t="s">
        <v>778</v>
      </c>
      <c r="Q215" t="s">
        <v>640</v>
      </c>
      <c r="R215" t="s">
        <v>779</v>
      </c>
      <c r="S215" s="15">
        <v>2850.32</v>
      </c>
      <c r="U215" t="s">
        <v>642</v>
      </c>
      <c r="V215" t="s">
        <v>643</v>
      </c>
      <c r="W215">
        <v>0</v>
      </c>
      <c r="X215">
        <v>0</v>
      </c>
      <c r="Y215" t="s">
        <v>644</v>
      </c>
      <c r="Z215">
        <v>0</v>
      </c>
      <c r="AH215" s="15">
        <v>1</v>
      </c>
      <c r="AI215" t="s">
        <v>645</v>
      </c>
    </row>
    <row r="216" spans="2:35" x14ac:dyDescent="0.25">
      <c r="B216">
        <v>14826</v>
      </c>
      <c r="C216" s="16" t="s">
        <v>226</v>
      </c>
      <c r="D216" s="16" t="s">
        <v>3</v>
      </c>
      <c r="E216" s="16" t="s">
        <v>841</v>
      </c>
      <c r="I216" t="s">
        <v>826</v>
      </c>
      <c r="J216" t="s">
        <v>776</v>
      </c>
      <c r="K216" s="14">
        <v>44778</v>
      </c>
      <c r="L216">
        <v>2</v>
      </c>
      <c r="M216" t="s">
        <v>636</v>
      </c>
      <c r="N216" t="s">
        <v>637</v>
      </c>
      <c r="O216" t="s">
        <v>777</v>
      </c>
      <c r="P216" t="s">
        <v>780</v>
      </c>
      <c r="Q216" t="s">
        <v>781</v>
      </c>
      <c r="R216" t="s">
        <v>782</v>
      </c>
      <c r="S216" s="15">
        <v>33.9</v>
      </c>
      <c r="U216" t="s">
        <v>642</v>
      </c>
      <c r="V216" t="s">
        <v>643</v>
      </c>
      <c r="W216">
        <v>0</v>
      </c>
      <c r="X216">
        <v>0</v>
      </c>
      <c r="Y216" t="s">
        <v>644</v>
      </c>
      <c r="Z216">
        <v>0</v>
      </c>
      <c r="AH216" s="15">
        <v>1</v>
      </c>
      <c r="AI216" t="s">
        <v>645</v>
      </c>
    </row>
    <row r="217" spans="2:35" x14ac:dyDescent="0.25">
      <c r="B217">
        <v>14804</v>
      </c>
      <c r="C217" s="16" t="s">
        <v>3</v>
      </c>
      <c r="D217" s="16" t="s">
        <v>840</v>
      </c>
      <c r="E217" s="16" t="s">
        <v>174</v>
      </c>
      <c r="F217" t="s">
        <v>841</v>
      </c>
      <c r="I217" t="s">
        <v>827</v>
      </c>
      <c r="J217" t="s">
        <v>776</v>
      </c>
      <c r="K217" s="14">
        <v>44778</v>
      </c>
      <c r="L217">
        <v>1</v>
      </c>
      <c r="M217" t="s">
        <v>636</v>
      </c>
      <c r="N217" t="s">
        <v>637</v>
      </c>
      <c r="O217" t="s">
        <v>777</v>
      </c>
      <c r="P217" t="s">
        <v>778</v>
      </c>
      <c r="Q217" t="s">
        <v>640</v>
      </c>
      <c r="R217" t="s">
        <v>779</v>
      </c>
      <c r="S217" s="15">
        <v>23202.43</v>
      </c>
      <c r="U217" t="s">
        <v>642</v>
      </c>
      <c r="V217" t="s">
        <v>643</v>
      </c>
      <c r="W217">
        <v>0</v>
      </c>
      <c r="X217">
        <v>0</v>
      </c>
      <c r="Y217" t="s">
        <v>644</v>
      </c>
      <c r="Z217">
        <v>0</v>
      </c>
      <c r="AH217" s="15">
        <v>1</v>
      </c>
      <c r="AI217" t="s">
        <v>645</v>
      </c>
    </row>
    <row r="218" spans="2:35" x14ac:dyDescent="0.25">
      <c r="B218">
        <v>14804</v>
      </c>
      <c r="C218" s="16" t="s">
        <v>3</v>
      </c>
      <c r="D218" s="16" t="s">
        <v>840</v>
      </c>
      <c r="E218" s="16" t="s">
        <v>174</v>
      </c>
      <c r="F218" t="s">
        <v>841</v>
      </c>
      <c r="I218" t="s">
        <v>827</v>
      </c>
      <c r="J218" t="s">
        <v>776</v>
      </c>
      <c r="K218" s="14">
        <v>44778</v>
      </c>
      <c r="L218">
        <v>2</v>
      </c>
      <c r="M218" t="s">
        <v>636</v>
      </c>
      <c r="N218" t="s">
        <v>637</v>
      </c>
      <c r="O218" t="s">
        <v>777</v>
      </c>
      <c r="P218" t="s">
        <v>780</v>
      </c>
      <c r="Q218" t="s">
        <v>781</v>
      </c>
      <c r="R218" t="s">
        <v>782</v>
      </c>
      <c r="S218" s="15">
        <v>275.95999999999998</v>
      </c>
      <c r="U218" t="s">
        <v>642</v>
      </c>
      <c r="V218" t="s">
        <v>643</v>
      </c>
      <c r="W218">
        <v>0</v>
      </c>
      <c r="X218">
        <v>0</v>
      </c>
      <c r="Y218" t="s">
        <v>644</v>
      </c>
      <c r="Z218">
        <v>0</v>
      </c>
      <c r="AH218" s="15">
        <v>1</v>
      </c>
      <c r="AI218" t="s">
        <v>645</v>
      </c>
    </row>
    <row r="219" spans="2:35" x14ac:dyDescent="0.25">
      <c r="B219">
        <v>14828</v>
      </c>
      <c r="C219" s="16" t="s">
        <v>230</v>
      </c>
      <c r="D219" s="16" t="s">
        <v>3</v>
      </c>
      <c r="E219" s="16" t="s">
        <v>841</v>
      </c>
      <c r="I219" t="s">
        <v>828</v>
      </c>
      <c r="J219" t="s">
        <v>776</v>
      </c>
      <c r="K219" s="14">
        <v>44778</v>
      </c>
      <c r="L219">
        <v>1</v>
      </c>
      <c r="M219" t="s">
        <v>636</v>
      </c>
      <c r="N219" t="s">
        <v>637</v>
      </c>
      <c r="O219" t="s">
        <v>777</v>
      </c>
      <c r="P219" t="s">
        <v>778</v>
      </c>
      <c r="Q219" t="s">
        <v>640</v>
      </c>
      <c r="R219" t="s">
        <v>779</v>
      </c>
      <c r="S219" s="15">
        <v>2434.83</v>
      </c>
      <c r="U219" t="s">
        <v>642</v>
      </c>
      <c r="V219" t="s">
        <v>643</v>
      </c>
      <c r="W219">
        <v>0</v>
      </c>
      <c r="X219">
        <v>0</v>
      </c>
      <c r="Y219" t="s">
        <v>644</v>
      </c>
      <c r="Z219">
        <v>0</v>
      </c>
      <c r="AH219" s="15">
        <v>1</v>
      </c>
      <c r="AI219" t="s">
        <v>645</v>
      </c>
    </row>
    <row r="220" spans="2:35" x14ac:dyDescent="0.25">
      <c r="B220">
        <v>14828</v>
      </c>
      <c r="C220" s="16" t="s">
        <v>230</v>
      </c>
      <c r="D220" s="16" t="s">
        <v>3</v>
      </c>
      <c r="E220" s="16" t="s">
        <v>841</v>
      </c>
      <c r="I220" t="s">
        <v>828</v>
      </c>
      <c r="J220" t="s">
        <v>776</v>
      </c>
      <c r="K220" s="14">
        <v>44778</v>
      </c>
      <c r="L220">
        <v>2</v>
      </c>
      <c r="M220" t="s">
        <v>636</v>
      </c>
      <c r="N220" t="s">
        <v>637</v>
      </c>
      <c r="O220" t="s">
        <v>777</v>
      </c>
      <c r="P220" t="s">
        <v>780</v>
      </c>
      <c r="Q220" t="s">
        <v>781</v>
      </c>
      <c r="R220" t="s">
        <v>782</v>
      </c>
      <c r="S220" s="15">
        <v>28.96</v>
      </c>
      <c r="U220" t="s">
        <v>642</v>
      </c>
      <c r="V220" t="s">
        <v>643</v>
      </c>
      <c r="W220">
        <v>0</v>
      </c>
      <c r="X220">
        <v>0</v>
      </c>
      <c r="Y220" t="s">
        <v>644</v>
      </c>
      <c r="Z220">
        <v>0</v>
      </c>
      <c r="AH220" s="15">
        <v>1</v>
      </c>
      <c r="AI220" t="s">
        <v>645</v>
      </c>
    </row>
    <row r="221" spans="2:35" x14ac:dyDescent="0.25">
      <c r="B221">
        <v>14830</v>
      </c>
      <c r="C221" s="16" t="s">
        <v>233</v>
      </c>
      <c r="D221" s="16" t="s">
        <v>3</v>
      </c>
      <c r="E221" s="16" t="s">
        <v>841</v>
      </c>
      <c r="I221" t="s">
        <v>829</v>
      </c>
      <c r="J221" t="s">
        <v>776</v>
      </c>
      <c r="K221" s="14">
        <v>44778</v>
      </c>
      <c r="L221">
        <v>1</v>
      </c>
      <c r="M221" t="s">
        <v>636</v>
      </c>
      <c r="N221" t="s">
        <v>637</v>
      </c>
      <c r="O221" t="s">
        <v>777</v>
      </c>
      <c r="P221" t="s">
        <v>778</v>
      </c>
      <c r="Q221" t="s">
        <v>640</v>
      </c>
      <c r="R221" t="s">
        <v>779</v>
      </c>
      <c r="S221" s="15">
        <v>24628.78</v>
      </c>
      <c r="U221" t="s">
        <v>642</v>
      </c>
      <c r="V221" t="s">
        <v>643</v>
      </c>
      <c r="W221">
        <v>0</v>
      </c>
      <c r="X221">
        <v>0</v>
      </c>
      <c r="Y221" t="s">
        <v>644</v>
      </c>
      <c r="Z221">
        <v>0</v>
      </c>
      <c r="AH221" s="15">
        <v>1</v>
      </c>
      <c r="AI221" t="s">
        <v>645</v>
      </c>
    </row>
    <row r="222" spans="2:35" x14ac:dyDescent="0.25">
      <c r="B222">
        <v>14830</v>
      </c>
      <c r="C222" s="16" t="s">
        <v>233</v>
      </c>
      <c r="D222" s="16" t="s">
        <v>3</v>
      </c>
      <c r="E222" s="16" t="s">
        <v>841</v>
      </c>
      <c r="I222" t="s">
        <v>829</v>
      </c>
      <c r="J222" t="s">
        <v>776</v>
      </c>
      <c r="K222" s="14">
        <v>44778</v>
      </c>
      <c r="L222">
        <v>2</v>
      </c>
      <c r="M222" t="s">
        <v>636</v>
      </c>
      <c r="N222" t="s">
        <v>637</v>
      </c>
      <c r="O222" t="s">
        <v>777</v>
      </c>
      <c r="P222" t="s">
        <v>780</v>
      </c>
      <c r="Q222" t="s">
        <v>781</v>
      </c>
      <c r="R222" t="s">
        <v>782</v>
      </c>
      <c r="S222" s="15">
        <v>292.93</v>
      </c>
      <c r="U222" t="s">
        <v>642</v>
      </c>
      <c r="V222" t="s">
        <v>643</v>
      </c>
      <c r="W222">
        <v>0</v>
      </c>
      <c r="X222">
        <v>0</v>
      </c>
      <c r="Y222" t="s">
        <v>644</v>
      </c>
      <c r="Z222">
        <v>0</v>
      </c>
      <c r="AH222" s="15">
        <v>1</v>
      </c>
      <c r="AI222" t="s">
        <v>645</v>
      </c>
    </row>
    <row r="223" spans="2:35" x14ac:dyDescent="0.25">
      <c r="B223">
        <v>14807</v>
      </c>
      <c r="C223" s="16" t="s">
        <v>182</v>
      </c>
      <c r="D223" s="16" t="s">
        <v>3</v>
      </c>
      <c r="E223" s="16" t="s">
        <v>841</v>
      </c>
      <c r="I223" t="s">
        <v>830</v>
      </c>
      <c r="J223" t="s">
        <v>776</v>
      </c>
      <c r="K223" s="14">
        <v>44778</v>
      </c>
      <c r="L223">
        <v>1</v>
      </c>
      <c r="M223" t="s">
        <v>636</v>
      </c>
      <c r="N223" t="s">
        <v>637</v>
      </c>
      <c r="O223" t="s">
        <v>777</v>
      </c>
      <c r="P223" t="s">
        <v>778</v>
      </c>
      <c r="Q223" t="s">
        <v>640</v>
      </c>
      <c r="R223" t="s">
        <v>779</v>
      </c>
      <c r="S223" s="15">
        <v>8495.07</v>
      </c>
      <c r="U223" t="s">
        <v>642</v>
      </c>
      <c r="V223" t="s">
        <v>643</v>
      </c>
      <c r="W223">
        <v>0</v>
      </c>
      <c r="X223">
        <v>0</v>
      </c>
      <c r="Y223" t="s">
        <v>644</v>
      </c>
      <c r="Z223">
        <v>0</v>
      </c>
      <c r="AH223" s="15">
        <v>1</v>
      </c>
      <c r="AI223" t="s">
        <v>645</v>
      </c>
    </row>
    <row r="224" spans="2:35" x14ac:dyDescent="0.25">
      <c r="B224">
        <v>14807</v>
      </c>
      <c r="C224" s="16" t="s">
        <v>182</v>
      </c>
      <c r="D224" s="16" t="s">
        <v>3</v>
      </c>
      <c r="E224" s="16" t="s">
        <v>841</v>
      </c>
      <c r="I224" t="s">
        <v>830</v>
      </c>
      <c r="J224" t="s">
        <v>776</v>
      </c>
      <c r="K224" s="14">
        <v>44778</v>
      </c>
      <c r="L224">
        <v>2</v>
      </c>
      <c r="M224" t="s">
        <v>636</v>
      </c>
      <c r="N224" t="s">
        <v>637</v>
      </c>
      <c r="O224" t="s">
        <v>777</v>
      </c>
      <c r="P224" t="s">
        <v>780</v>
      </c>
      <c r="Q224" t="s">
        <v>781</v>
      </c>
      <c r="R224" t="s">
        <v>782</v>
      </c>
      <c r="S224" s="15">
        <v>101.04</v>
      </c>
      <c r="U224" t="s">
        <v>642</v>
      </c>
      <c r="V224" t="s">
        <v>643</v>
      </c>
      <c r="W224">
        <v>0</v>
      </c>
      <c r="X224">
        <v>0</v>
      </c>
      <c r="Y224" t="s">
        <v>644</v>
      </c>
      <c r="Z224">
        <v>0</v>
      </c>
      <c r="AH224" s="15">
        <v>1</v>
      </c>
      <c r="AI224" t="s">
        <v>645</v>
      </c>
    </row>
    <row r="225" spans="2:35" x14ac:dyDescent="0.25">
      <c r="B225">
        <v>14809</v>
      </c>
      <c r="C225" s="16" t="s">
        <v>190</v>
      </c>
      <c r="D225" s="16" t="s">
        <v>3</v>
      </c>
      <c r="E225" s="16" t="s">
        <v>841</v>
      </c>
      <c r="I225" t="s">
        <v>831</v>
      </c>
      <c r="J225" t="s">
        <v>776</v>
      </c>
      <c r="K225" s="14">
        <v>44778</v>
      </c>
      <c r="L225">
        <v>1</v>
      </c>
      <c r="M225" t="s">
        <v>636</v>
      </c>
      <c r="N225" t="s">
        <v>637</v>
      </c>
      <c r="O225" t="s">
        <v>777</v>
      </c>
      <c r="P225" t="s">
        <v>778</v>
      </c>
      <c r="Q225" t="s">
        <v>640</v>
      </c>
      <c r="R225" t="s">
        <v>779</v>
      </c>
      <c r="S225" s="15">
        <v>9984.27</v>
      </c>
      <c r="U225" t="s">
        <v>642</v>
      </c>
      <c r="V225" t="s">
        <v>643</v>
      </c>
      <c r="W225">
        <v>0</v>
      </c>
      <c r="X225">
        <v>0</v>
      </c>
      <c r="Y225" t="s">
        <v>644</v>
      </c>
      <c r="Z225">
        <v>0</v>
      </c>
      <c r="AH225" s="15">
        <v>1</v>
      </c>
      <c r="AI225" t="s">
        <v>645</v>
      </c>
    </row>
    <row r="226" spans="2:35" x14ac:dyDescent="0.25">
      <c r="B226">
        <v>14809</v>
      </c>
      <c r="C226" s="16" t="s">
        <v>190</v>
      </c>
      <c r="D226" s="16" t="s">
        <v>3</v>
      </c>
      <c r="E226" s="16" t="s">
        <v>841</v>
      </c>
      <c r="I226" t="s">
        <v>831</v>
      </c>
      <c r="J226" t="s">
        <v>776</v>
      </c>
      <c r="K226" s="14">
        <v>44778</v>
      </c>
      <c r="L226">
        <v>2</v>
      </c>
      <c r="M226" t="s">
        <v>636</v>
      </c>
      <c r="N226" t="s">
        <v>637</v>
      </c>
      <c r="O226" t="s">
        <v>777</v>
      </c>
      <c r="P226" t="s">
        <v>780</v>
      </c>
      <c r="Q226" t="s">
        <v>781</v>
      </c>
      <c r="R226" t="s">
        <v>782</v>
      </c>
      <c r="S226" s="15">
        <v>118.75</v>
      </c>
      <c r="U226" t="s">
        <v>642</v>
      </c>
      <c r="V226" t="s">
        <v>643</v>
      </c>
      <c r="W226">
        <v>0</v>
      </c>
      <c r="X226">
        <v>0</v>
      </c>
      <c r="Y226" t="s">
        <v>644</v>
      </c>
      <c r="Z226">
        <v>0</v>
      </c>
      <c r="AH226" s="15">
        <v>1</v>
      </c>
      <c r="AI226" t="s">
        <v>645</v>
      </c>
    </row>
    <row r="227" spans="2:35" x14ac:dyDescent="0.25">
      <c r="B227">
        <v>14770</v>
      </c>
      <c r="C227" s="16" t="s">
        <v>3</v>
      </c>
      <c r="D227" s="16" t="s">
        <v>840</v>
      </c>
      <c r="E227" s="16" t="s">
        <v>99</v>
      </c>
      <c r="F227" t="s">
        <v>841</v>
      </c>
      <c r="I227" t="s">
        <v>832</v>
      </c>
      <c r="J227" t="s">
        <v>776</v>
      </c>
      <c r="K227" s="14">
        <v>44778</v>
      </c>
      <c r="L227">
        <v>1</v>
      </c>
      <c r="M227" t="s">
        <v>636</v>
      </c>
      <c r="N227" t="s">
        <v>637</v>
      </c>
      <c r="O227" t="s">
        <v>777</v>
      </c>
      <c r="P227" t="s">
        <v>778</v>
      </c>
      <c r="Q227" t="s">
        <v>640</v>
      </c>
      <c r="R227" t="s">
        <v>779</v>
      </c>
      <c r="S227" s="15">
        <v>11007.84</v>
      </c>
      <c r="U227" t="s">
        <v>642</v>
      </c>
      <c r="V227" t="s">
        <v>643</v>
      </c>
      <c r="W227">
        <v>0</v>
      </c>
      <c r="X227">
        <v>0</v>
      </c>
      <c r="Y227" t="s">
        <v>644</v>
      </c>
      <c r="Z227">
        <v>0</v>
      </c>
      <c r="AH227" s="15">
        <v>1</v>
      </c>
      <c r="AI227" t="s">
        <v>645</v>
      </c>
    </row>
    <row r="228" spans="2:35" x14ac:dyDescent="0.25">
      <c r="B228">
        <v>14770</v>
      </c>
      <c r="C228" s="16" t="s">
        <v>3</v>
      </c>
      <c r="D228" s="16" t="s">
        <v>840</v>
      </c>
      <c r="E228" s="16" t="s">
        <v>99</v>
      </c>
      <c r="F228" t="s">
        <v>841</v>
      </c>
      <c r="I228" t="s">
        <v>832</v>
      </c>
      <c r="J228" t="s">
        <v>776</v>
      </c>
      <c r="K228" s="14">
        <v>44778</v>
      </c>
      <c r="L228">
        <v>2</v>
      </c>
      <c r="M228" t="s">
        <v>636</v>
      </c>
      <c r="N228" t="s">
        <v>637</v>
      </c>
      <c r="O228" t="s">
        <v>777</v>
      </c>
      <c r="P228" t="s">
        <v>780</v>
      </c>
      <c r="Q228" t="s">
        <v>781</v>
      </c>
      <c r="R228" t="s">
        <v>782</v>
      </c>
      <c r="S228" s="15">
        <v>130.91999999999999</v>
      </c>
      <c r="U228" t="s">
        <v>642</v>
      </c>
      <c r="V228" t="s">
        <v>643</v>
      </c>
      <c r="W228">
        <v>0</v>
      </c>
      <c r="X228">
        <v>0</v>
      </c>
      <c r="Y228" t="s">
        <v>644</v>
      </c>
      <c r="Z228">
        <v>0</v>
      </c>
      <c r="AH228" s="15">
        <v>1</v>
      </c>
      <c r="AI228" t="s">
        <v>645</v>
      </c>
    </row>
    <row r="229" spans="2:35" x14ac:dyDescent="0.25">
      <c r="B229">
        <v>14758</v>
      </c>
      <c r="C229" s="16" t="s">
        <v>67</v>
      </c>
      <c r="D229" s="16" t="s">
        <v>3</v>
      </c>
      <c r="E229" s="16" t="s">
        <v>841</v>
      </c>
      <c r="I229" t="s">
        <v>833</v>
      </c>
      <c r="J229" t="s">
        <v>776</v>
      </c>
      <c r="K229" s="14">
        <v>44778</v>
      </c>
      <c r="L229">
        <v>1</v>
      </c>
      <c r="M229" t="s">
        <v>636</v>
      </c>
      <c r="N229" t="s">
        <v>637</v>
      </c>
      <c r="O229" t="s">
        <v>777</v>
      </c>
      <c r="P229" t="s">
        <v>778</v>
      </c>
      <c r="Q229" t="s">
        <v>640</v>
      </c>
      <c r="R229" t="s">
        <v>779</v>
      </c>
      <c r="S229" s="15">
        <v>4119.78</v>
      </c>
      <c r="U229" t="s">
        <v>642</v>
      </c>
      <c r="V229" t="s">
        <v>643</v>
      </c>
      <c r="W229">
        <v>0</v>
      </c>
      <c r="X229">
        <v>0</v>
      </c>
      <c r="Y229" t="s">
        <v>644</v>
      </c>
      <c r="Z229">
        <v>0</v>
      </c>
      <c r="AH229" s="15">
        <v>1</v>
      </c>
      <c r="AI229" t="s">
        <v>645</v>
      </c>
    </row>
    <row r="230" spans="2:35" x14ac:dyDescent="0.25">
      <c r="B230">
        <v>14758</v>
      </c>
      <c r="C230" s="16" t="s">
        <v>67</v>
      </c>
      <c r="D230" s="16" t="s">
        <v>3</v>
      </c>
      <c r="E230" s="16" t="s">
        <v>841</v>
      </c>
      <c r="I230" t="s">
        <v>833</v>
      </c>
      <c r="J230" t="s">
        <v>776</v>
      </c>
      <c r="K230" s="14">
        <v>44778</v>
      </c>
      <c r="L230">
        <v>2</v>
      </c>
      <c r="M230" t="s">
        <v>636</v>
      </c>
      <c r="N230" t="s">
        <v>637</v>
      </c>
      <c r="O230" t="s">
        <v>777</v>
      </c>
      <c r="P230" t="s">
        <v>780</v>
      </c>
      <c r="Q230" t="s">
        <v>781</v>
      </c>
      <c r="R230" t="s">
        <v>782</v>
      </c>
      <c r="S230" s="15">
        <v>49</v>
      </c>
      <c r="U230" t="s">
        <v>642</v>
      </c>
      <c r="V230" t="s">
        <v>643</v>
      </c>
      <c r="W230">
        <v>0</v>
      </c>
      <c r="X230">
        <v>0</v>
      </c>
      <c r="Y230" t="s">
        <v>644</v>
      </c>
      <c r="Z230">
        <v>0</v>
      </c>
      <c r="AH230" s="15">
        <v>1</v>
      </c>
      <c r="AI230" t="s">
        <v>645</v>
      </c>
    </row>
    <row r="231" spans="2:35" x14ac:dyDescent="0.25">
      <c r="B231">
        <v>14759</v>
      </c>
      <c r="C231" s="16" t="s">
        <v>71</v>
      </c>
      <c r="D231" s="16" t="s">
        <v>3</v>
      </c>
      <c r="E231" s="16" t="s">
        <v>841</v>
      </c>
      <c r="I231" t="s">
        <v>834</v>
      </c>
      <c r="J231" t="s">
        <v>776</v>
      </c>
      <c r="K231" s="14">
        <v>44778</v>
      </c>
      <c r="L231">
        <v>1</v>
      </c>
      <c r="M231" t="s">
        <v>636</v>
      </c>
      <c r="N231" t="s">
        <v>637</v>
      </c>
      <c r="O231" t="s">
        <v>777</v>
      </c>
      <c r="P231" t="s">
        <v>778</v>
      </c>
      <c r="Q231" t="s">
        <v>640</v>
      </c>
      <c r="R231" t="s">
        <v>779</v>
      </c>
      <c r="S231" s="15">
        <v>10746.85</v>
      </c>
      <c r="U231" t="s">
        <v>642</v>
      </c>
      <c r="V231" t="s">
        <v>643</v>
      </c>
      <c r="W231">
        <v>0</v>
      </c>
      <c r="X231">
        <v>0</v>
      </c>
      <c r="Y231" t="s">
        <v>644</v>
      </c>
      <c r="Z231">
        <v>0</v>
      </c>
      <c r="AH231" s="15">
        <v>1</v>
      </c>
      <c r="AI231" t="s">
        <v>645</v>
      </c>
    </row>
    <row r="232" spans="2:35" x14ac:dyDescent="0.25">
      <c r="B232">
        <v>14759</v>
      </c>
      <c r="C232" s="16" t="s">
        <v>71</v>
      </c>
      <c r="D232" s="16" t="s">
        <v>3</v>
      </c>
      <c r="E232" s="16" t="s">
        <v>841</v>
      </c>
      <c r="I232" t="s">
        <v>834</v>
      </c>
      <c r="J232" t="s">
        <v>776</v>
      </c>
      <c r="K232" s="14">
        <v>44778</v>
      </c>
      <c r="L232">
        <v>2</v>
      </c>
      <c r="M232" t="s">
        <v>636</v>
      </c>
      <c r="N232" t="s">
        <v>637</v>
      </c>
      <c r="O232" t="s">
        <v>777</v>
      </c>
      <c r="P232" t="s">
        <v>780</v>
      </c>
      <c r="Q232" t="s">
        <v>781</v>
      </c>
      <c r="R232" t="s">
        <v>782</v>
      </c>
      <c r="S232" s="15">
        <v>127.82</v>
      </c>
      <c r="U232" t="s">
        <v>642</v>
      </c>
      <c r="V232" t="s">
        <v>643</v>
      </c>
      <c r="W232">
        <v>0</v>
      </c>
      <c r="X232">
        <v>0</v>
      </c>
      <c r="Y232" t="s">
        <v>644</v>
      </c>
      <c r="Z232">
        <v>0</v>
      </c>
      <c r="AH232" s="15">
        <v>1</v>
      </c>
      <c r="AI232" t="s">
        <v>645</v>
      </c>
    </row>
    <row r="233" spans="2:35" x14ac:dyDescent="0.25">
      <c r="B233">
        <v>14762</v>
      </c>
      <c r="C233" s="16" t="s">
        <v>75</v>
      </c>
      <c r="D233" s="16" t="s">
        <v>3</v>
      </c>
      <c r="E233" s="16" t="s">
        <v>841</v>
      </c>
      <c r="I233" t="s">
        <v>835</v>
      </c>
      <c r="J233" t="s">
        <v>776</v>
      </c>
      <c r="K233" s="14">
        <v>44778</v>
      </c>
      <c r="L233">
        <v>1</v>
      </c>
      <c r="M233" t="s">
        <v>636</v>
      </c>
      <c r="N233" t="s">
        <v>637</v>
      </c>
      <c r="O233" t="s">
        <v>777</v>
      </c>
      <c r="P233" t="s">
        <v>778</v>
      </c>
      <c r="Q233" t="s">
        <v>640</v>
      </c>
      <c r="R233" t="s">
        <v>779</v>
      </c>
      <c r="S233" s="15">
        <v>40888.22</v>
      </c>
      <c r="U233" t="s">
        <v>642</v>
      </c>
      <c r="V233" t="s">
        <v>643</v>
      </c>
      <c r="W233">
        <v>0</v>
      </c>
      <c r="X233">
        <v>0</v>
      </c>
      <c r="Y233" t="s">
        <v>644</v>
      </c>
      <c r="Z233">
        <v>0</v>
      </c>
      <c r="AH233" s="15">
        <v>1</v>
      </c>
      <c r="AI233" t="s">
        <v>645</v>
      </c>
    </row>
    <row r="234" spans="2:35" x14ac:dyDescent="0.25">
      <c r="B234">
        <v>14762</v>
      </c>
      <c r="C234" s="16" t="s">
        <v>75</v>
      </c>
      <c r="D234" s="16" t="s">
        <v>3</v>
      </c>
      <c r="E234" s="16" t="s">
        <v>841</v>
      </c>
      <c r="I234" t="s">
        <v>835</v>
      </c>
      <c r="J234" t="s">
        <v>776</v>
      </c>
      <c r="K234" s="14">
        <v>44778</v>
      </c>
      <c r="L234">
        <v>2</v>
      </c>
      <c r="M234" t="s">
        <v>636</v>
      </c>
      <c r="N234" t="s">
        <v>637</v>
      </c>
      <c r="O234" t="s">
        <v>777</v>
      </c>
      <c r="P234" t="s">
        <v>780</v>
      </c>
      <c r="Q234" t="s">
        <v>781</v>
      </c>
      <c r="R234" t="s">
        <v>782</v>
      </c>
      <c r="S234" s="15">
        <v>486.3</v>
      </c>
      <c r="U234" t="s">
        <v>642</v>
      </c>
      <c r="V234" t="s">
        <v>643</v>
      </c>
      <c r="W234">
        <v>0</v>
      </c>
      <c r="X234">
        <v>0</v>
      </c>
      <c r="Y234" t="s">
        <v>644</v>
      </c>
      <c r="Z234">
        <v>0</v>
      </c>
      <c r="AH234" s="15">
        <v>1</v>
      </c>
      <c r="AI234" t="s">
        <v>645</v>
      </c>
    </row>
    <row r="235" spans="2:35" x14ac:dyDescent="0.25">
      <c r="B235">
        <v>14764</v>
      </c>
      <c r="C235" s="16" t="s">
        <v>79</v>
      </c>
      <c r="D235" s="16" t="s">
        <v>3</v>
      </c>
      <c r="E235" s="16" t="s">
        <v>841</v>
      </c>
      <c r="I235" t="s">
        <v>836</v>
      </c>
      <c r="J235" t="s">
        <v>776</v>
      </c>
      <c r="K235" s="14">
        <v>44778</v>
      </c>
      <c r="L235">
        <v>1</v>
      </c>
      <c r="M235" t="s">
        <v>636</v>
      </c>
      <c r="N235" t="s">
        <v>637</v>
      </c>
      <c r="O235" t="s">
        <v>777</v>
      </c>
      <c r="P235" t="s">
        <v>778</v>
      </c>
      <c r="Q235" t="s">
        <v>640</v>
      </c>
      <c r="R235" t="s">
        <v>779</v>
      </c>
      <c r="S235" s="15">
        <v>28520.93</v>
      </c>
      <c r="U235" t="s">
        <v>642</v>
      </c>
      <c r="V235" t="s">
        <v>643</v>
      </c>
      <c r="W235">
        <v>0</v>
      </c>
      <c r="X235">
        <v>0</v>
      </c>
      <c r="Y235" t="s">
        <v>644</v>
      </c>
      <c r="Z235">
        <v>0</v>
      </c>
      <c r="AH235" s="15">
        <v>1</v>
      </c>
      <c r="AI235" t="s">
        <v>645</v>
      </c>
    </row>
    <row r="236" spans="2:35" x14ac:dyDescent="0.25">
      <c r="B236">
        <v>14764</v>
      </c>
      <c r="C236" s="16" t="s">
        <v>79</v>
      </c>
      <c r="D236" s="16" t="s">
        <v>3</v>
      </c>
      <c r="E236" s="16" t="s">
        <v>841</v>
      </c>
      <c r="I236" t="s">
        <v>836</v>
      </c>
      <c r="J236" t="s">
        <v>776</v>
      </c>
      <c r="K236" s="14">
        <v>44778</v>
      </c>
      <c r="L236">
        <v>2</v>
      </c>
      <c r="M236" t="s">
        <v>636</v>
      </c>
      <c r="N236" t="s">
        <v>637</v>
      </c>
      <c r="O236" t="s">
        <v>777</v>
      </c>
      <c r="P236" t="s">
        <v>780</v>
      </c>
      <c r="Q236" t="s">
        <v>781</v>
      </c>
      <c r="R236" t="s">
        <v>782</v>
      </c>
      <c r="S236" s="15">
        <v>339.21</v>
      </c>
      <c r="U236" t="s">
        <v>642</v>
      </c>
      <c r="V236" t="s">
        <v>643</v>
      </c>
      <c r="W236">
        <v>0</v>
      </c>
      <c r="X236">
        <v>0</v>
      </c>
      <c r="Y236" t="s">
        <v>644</v>
      </c>
      <c r="Z236">
        <v>0</v>
      </c>
      <c r="AH236" s="15">
        <v>1</v>
      </c>
      <c r="AI236" t="s">
        <v>645</v>
      </c>
    </row>
    <row r="237" spans="2:35" x14ac:dyDescent="0.25">
      <c r="B237">
        <v>14766</v>
      </c>
      <c r="C237" s="16" t="s">
        <v>83</v>
      </c>
      <c r="D237" s="16" t="s">
        <v>3</v>
      </c>
      <c r="E237" s="16" t="s">
        <v>841</v>
      </c>
      <c r="I237" t="s">
        <v>837</v>
      </c>
      <c r="J237" t="s">
        <v>776</v>
      </c>
      <c r="K237" s="14">
        <v>44778</v>
      </c>
      <c r="L237">
        <v>1</v>
      </c>
      <c r="M237" t="s">
        <v>636</v>
      </c>
      <c r="N237" t="s">
        <v>637</v>
      </c>
      <c r="O237" t="s">
        <v>777</v>
      </c>
      <c r="P237" t="s">
        <v>778</v>
      </c>
      <c r="Q237" t="s">
        <v>640</v>
      </c>
      <c r="R237" t="s">
        <v>779</v>
      </c>
      <c r="S237" s="15">
        <v>7291.08</v>
      </c>
      <c r="U237" t="s">
        <v>642</v>
      </c>
      <c r="V237" t="s">
        <v>643</v>
      </c>
      <c r="W237">
        <v>0</v>
      </c>
      <c r="X237">
        <v>0</v>
      </c>
      <c r="Y237" t="s">
        <v>644</v>
      </c>
      <c r="Z237">
        <v>0</v>
      </c>
      <c r="AH237" s="15">
        <v>1</v>
      </c>
      <c r="AI237" t="s">
        <v>645</v>
      </c>
    </row>
    <row r="238" spans="2:35" x14ac:dyDescent="0.25">
      <c r="B238">
        <v>14766</v>
      </c>
      <c r="C238" s="16" t="s">
        <v>83</v>
      </c>
      <c r="D238" s="16" t="s">
        <v>3</v>
      </c>
      <c r="E238" s="16" t="s">
        <v>841</v>
      </c>
      <c r="I238" t="s">
        <v>837</v>
      </c>
      <c r="J238" t="s">
        <v>776</v>
      </c>
      <c r="K238" s="14">
        <v>44778</v>
      </c>
      <c r="L238">
        <v>2</v>
      </c>
      <c r="M238" t="s">
        <v>636</v>
      </c>
      <c r="N238" t="s">
        <v>637</v>
      </c>
      <c r="O238" t="s">
        <v>777</v>
      </c>
      <c r="P238" t="s">
        <v>780</v>
      </c>
      <c r="Q238" t="s">
        <v>781</v>
      </c>
      <c r="R238" t="s">
        <v>782</v>
      </c>
      <c r="S238" s="15">
        <v>86.72</v>
      </c>
      <c r="U238" t="s">
        <v>642</v>
      </c>
      <c r="V238" t="s">
        <v>643</v>
      </c>
      <c r="W238">
        <v>0</v>
      </c>
      <c r="X238">
        <v>0</v>
      </c>
      <c r="Y238" t="s">
        <v>644</v>
      </c>
      <c r="Z238">
        <v>0</v>
      </c>
      <c r="AH238" s="15">
        <v>1</v>
      </c>
      <c r="AI238" t="s">
        <v>645</v>
      </c>
    </row>
    <row r="239" spans="2:35" x14ac:dyDescent="0.25">
      <c r="B239">
        <v>14767</v>
      </c>
      <c r="C239" s="16" t="s">
        <v>87</v>
      </c>
      <c r="D239" s="16" t="s">
        <v>3</v>
      </c>
      <c r="E239" s="16" t="s">
        <v>841</v>
      </c>
      <c r="I239" t="s">
        <v>838</v>
      </c>
      <c r="J239" t="s">
        <v>776</v>
      </c>
      <c r="K239" s="14">
        <v>44778</v>
      </c>
      <c r="L239">
        <v>1</v>
      </c>
      <c r="M239" t="s">
        <v>636</v>
      </c>
      <c r="N239" t="s">
        <v>637</v>
      </c>
      <c r="O239" t="s">
        <v>777</v>
      </c>
      <c r="P239" t="s">
        <v>778</v>
      </c>
      <c r="Q239" t="s">
        <v>640</v>
      </c>
      <c r="R239" t="s">
        <v>779</v>
      </c>
      <c r="S239" s="15">
        <v>9557.9599999999991</v>
      </c>
      <c r="U239" t="s">
        <v>642</v>
      </c>
      <c r="V239" t="s">
        <v>643</v>
      </c>
      <c r="W239">
        <v>0</v>
      </c>
      <c r="X239">
        <v>0</v>
      </c>
      <c r="Y239" t="s">
        <v>644</v>
      </c>
      <c r="Z239">
        <v>0</v>
      </c>
      <c r="AH239" s="15">
        <v>1</v>
      </c>
      <c r="AI239" t="s">
        <v>645</v>
      </c>
    </row>
    <row r="240" spans="2:35" x14ac:dyDescent="0.25">
      <c r="B240">
        <v>14767</v>
      </c>
      <c r="C240" s="16" t="s">
        <v>87</v>
      </c>
      <c r="D240" s="16" t="s">
        <v>3</v>
      </c>
      <c r="E240" s="16" t="s">
        <v>841</v>
      </c>
      <c r="I240" t="s">
        <v>838</v>
      </c>
      <c r="J240" t="s">
        <v>776</v>
      </c>
      <c r="K240" s="14">
        <v>44778</v>
      </c>
      <c r="L240">
        <v>2</v>
      </c>
      <c r="M240" t="s">
        <v>636</v>
      </c>
      <c r="N240" t="s">
        <v>637</v>
      </c>
      <c r="O240" t="s">
        <v>777</v>
      </c>
      <c r="P240" t="s">
        <v>780</v>
      </c>
      <c r="Q240" t="s">
        <v>781</v>
      </c>
      <c r="R240" t="s">
        <v>782</v>
      </c>
      <c r="S240" s="15">
        <v>113.68</v>
      </c>
      <c r="U240" t="s">
        <v>642</v>
      </c>
      <c r="V240" t="s">
        <v>643</v>
      </c>
      <c r="W240">
        <v>0</v>
      </c>
      <c r="X240">
        <v>0</v>
      </c>
      <c r="Y240" t="s">
        <v>644</v>
      </c>
      <c r="Z240">
        <v>0</v>
      </c>
      <c r="AH240" s="15">
        <v>1</v>
      </c>
      <c r="AI240" t="s">
        <v>645</v>
      </c>
    </row>
  </sheetData>
  <sheetProtection sheet="1" objects="1" scenarios="1" selectLockedCells="1" selectUn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28797-335E-4CCF-9B5F-BD2F3C60D2D2}">
  <dimension ref="A1:E56"/>
  <sheetViews>
    <sheetView workbookViewId="0">
      <selection activeCell="H33" sqref="H33"/>
    </sheetView>
  </sheetViews>
  <sheetFormatPr defaultRowHeight="15" x14ac:dyDescent="0.25"/>
  <cols>
    <col min="1" max="1" width="14" bestFit="1" customWidth="1"/>
    <col min="2" max="2" width="6" bestFit="1" customWidth="1"/>
    <col min="3" max="3" width="8.28515625" bestFit="1" customWidth="1"/>
    <col min="4" max="4" width="13.7109375" bestFit="1" customWidth="1"/>
    <col min="5" max="5" width="11" bestFit="1" customWidth="1"/>
  </cols>
  <sheetData>
    <row r="1" spans="1:5" x14ac:dyDescent="0.25">
      <c r="A1" s="16" t="s">
        <v>91</v>
      </c>
      <c r="B1">
        <v>14768</v>
      </c>
      <c r="C1" s="16" t="s">
        <v>222</v>
      </c>
      <c r="D1" s="16" t="s">
        <v>3</v>
      </c>
      <c r="E1" t="s">
        <v>841</v>
      </c>
    </row>
    <row r="2" spans="1:5" x14ac:dyDescent="0.25">
      <c r="A2" s="16" t="s">
        <v>95</v>
      </c>
      <c r="B2">
        <v>14769</v>
      </c>
      <c r="C2" s="16" t="s">
        <v>3</v>
      </c>
      <c r="D2" s="16" t="s">
        <v>841</v>
      </c>
    </row>
    <row r="3" spans="1:5" x14ac:dyDescent="0.25">
      <c r="A3" s="16" t="s">
        <v>55</v>
      </c>
      <c r="B3">
        <v>14755</v>
      </c>
      <c r="C3" s="16" t="s">
        <v>3</v>
      </c>
      <c r="D3" s="16" t="s">
        <v>841</v>
      </c>
    </row>
    <row r="4" spans="1:5" x14ac:dyDescent="0.25">
      <c r="A4" s="16" t="s">
        <v>59</v>
      </c>
      <c r="B4">
        <v>14756</v>
      </c>
      <c r="C4" s="16" t="s">
        <v>3</v>
      </c>
      <c r="D4" s="16" t="s">
        <v>841</v>
      </c>
    </row>
    <row r="5" spans="1:5" x14ac:dyDescent="0.25">
      <c r="A5" s="16" t="s">
        <v>248</v>
      </c>
      <c r="B5">
        <v>14757</v>
      </c>
      <c r="C5" s="16" t="s">
        <v>848</v>
      </c>
      <c r="D5" s="16" t="s">
        <v>849</v>
      </c>
      <c r="E5" t="s">
        <v>3</v>
      </c>
    </row>
    <row r="6" spans="1:5" x14ac:dyDescent="0.25">
      <c r="A6" s="16" t="s">
        <v>103</v>
      </c>
      <c r="B6">
        <v>14771</v>
      </c>
      <c r="C6" s="16" t="s">
        <v>3</v>
      </c>
      <c r="D6" s="16" t="s">
        <v>841</v>
      </c>
    </row>
    <row r="7" spans="1:5" x14ac:dyDescent="0.25">
      <c r="A7" s="16" t="s">
        <v>107</v>
      </c>
      <c r="B7">
        <v>14773</v>
      </c>
      <c r="C7" s="16" t="s">
        <v>883</v>
      </c>
      <c r="D7" s="16" t="s">
        <v>3</v>
      </c>
      <c r="E7" t="s">
        <v>841</v>
      </c>
    </row>
    <row r="8" spans="1:5" x14ac:dyDescent="0.25">
      <c r="A8" s="16" t="s">
        <v>111</v>
      </c>
      <c r="B8">
        <v>14777</v>
      </c>
      <c r="C8" s="16" t="s">
        <v>3</v>
      </c>
      <c r="D8" s="16" t="s">
        <v>841</v>
      </c>
    </row>
    <row r="9" spans="1:5" x14ac:dyDescent="0.25">
      <c r="A9" s="16" t="s">
        <v>32</v>
      </c>
      <c r="B9">
        <v>14748</v>
      </c>
      <c r="C9" s="16" t="s">
        <v>840</v>
      </c>
      <c r="D9" s="16" t="s">
        <v>32</v>
      </c>
      <c r="E9" t="s">
        <v>841</v>
      </c>
    </row>
    <row r="10" spans="1:5" x14ac:dyDescent="0.25">
      <c r="A10" s="16" t="s">
        <v>28</v>
      </c>
      <c r="B10">
        <v>14746</v>
      </c>
      <c r="C10" s="16" t="s">
        <v>3</v>
      </c>
      <c r="D10" s="16" t="s">
        <v>841</v>
      </c>
    </row>
    <row r="11" spans="1:5" x14ac:dyDescent="0.25">
      <c r="A11" s="16" t="s">
        <v>36</v>
      </c>
      <c r="B11">
        <v>14749</v>
      </c>
      <c r="C11" s="16" t="s">
        <v>3</v>
      </c>
      <c r="D11" s="16" t="s">
        <v>841</v>
      </c>
    </row>
    <row r="12" spans="1:5" x14ac:dyDescent="0.25">
      <c r="A12" s="16" t="s">
        <v>40</v>
      </c>
      <c r="B12">
        <v>14750</v>
      </c>
      <c r="C12" s="16" t="s">
        <v>3</v>
      </c>
      <c r="D12" s="16" t="s">
        <v>841</v>
      </c>
    </row>
    <row r="13" spans="1:5" x14ac:dyDescent="0.25">
      <c r="A13" s="16" t="s">
        <v>44</v>
      </c>
      <c r="B13">
        <v>14751</v>
      </c>
      <c r="C13" s="16" t="s">
        <v>3</v>
      </c>
      <c r="D13" s="16" t="s">
        <v>841</v>
      </c>
    </row>
    <row r="14" spans="1:5" x14ac:dyDescent="0.25">
      <c r="A14" s="16" t="s">
        <v>47</v>
      </c>
      <c r="B14">
        <v>14752</v>
      </c>
      <c r="C14" s="16" t="s">
        <v>3</v>
      </c>
      <c r="D14" s="16" t="s">
        <v>841</v>
      </c>
    </row>
    <row r="15" spans="1:5" x14ac:dyDescent="0.25">
      <c r="A15" s="16" t="s">
        <v>51</v>
      </c>
      <c r="B15">
        <v>14753</v>
      </c>
      <c r="C15" s="16" t="s">
        <v>3</v>
      </c>
      <c r="D15" s="16" t="s">
        <v>841</v>
      </c>
    </row>
    <row r="16" spans="1:5" x14ac:dyDescent="0.25">
      <c r="A16" s="16" t="s">
        <v>214</v>
      </c>
      <c r="B16">
        <v>14819</v>
      </c>
      <c r="C16" s="16" t="s">
        <v>3</v>
      </c>
      <c r="D16" s="16" t="s">
        <v>841</v>
      </c>
    </row>
    <row r="17" spans="1:5" x14ac:dyDescent="0.25">
      <c r="A17" s="16" t="s">
        <v>152</v>
      </c>
      <c r="B17">
        <v>14794</v>
      </c>
      <c r="C17" s="16" t="s">
        <v>840</v>
      </c>
      <c r="D17" s="16" t="s">
        <v>152</v>
      </c>
      <c r="E17" t="s">
        <v>841</v>
      </c>
    </row>
    <row r="18" spans="1:5" x14ac:dyDescent="0.25">
      <c r="A18" s="16" t="s">
        <v>115</v>
      </c>
      <c r="B18">
        <v>14779</v>
      </c>
      <c r="C18" s="16" t="s">
        <v>885</v>
      </c>
      <c r="D18" s="16" t="s">
        <v>886</v>
      </c>
      <c r="E18" t="s">
        <v>3</v>
      </c>
    </row>
    <row r="19" spans="1:5" x14ac:dyDescent="0.25">
      <c r="A19" s="16" t="s">
        <v>118</v>
      </c>
      <c r="B19">
        <v>14781</v>
      </c>
      <c r="C19" s="16" t="s">
        <v>3</v>
      </c>
      <c r="D19" s="16" t="s">
        <v>841</v>
      </c>
    </row>
    <row r="20" spans="1:5" x14ac:dyDescent="0.25">
      <c r="A20" s="16" t="s">
        <v>178</v>
      </c>
      <c r="B20">
        <v>14805</v>
      </c>
      <c r="C20" s="16" t="s">
        <v>3</v>
      </c>
      <c r="D20" s="16" t="s">
        <v>841</v>
      </c>
    </row>
    <row r="21" spans="1:5" x14ac:dyDescent="0.25">
      <c r="A21" s="16" t="s">
        <v>186</v>
      </c>
      <c r="B21">
        <v>14808</v>
      </c>
      <c r="C21" s="16" t="s">
        <v>3</v>
      </c>
      <c r="D21" s="16" t="s">
        <v>841</v>
      </c>
    </row>
    <row r="22" spans="1:5" x14ac:dyDescent="0.25">
      <c r="A22" s="16" t="s">
        <v>194</v>
      </c>
      <c r="B22">
        <v>14810</v>
      </c>
      <c r="C22" s="16" t="s">
        <v>840</v>
      </c>
      <c r="D22" s="16" t="s">
        <v>194</v>
      </c>
      <c r="E22" t="s">
        <v>841</v>
      </c>
    </row>
    <row r="23" spans="1:5" x14ac:dyDescent="0.25">
      <c r="A23" s="16" t="s">
        <v>198</v>
      </c>
      <c r="B23">
        <v>10948</v>
      </c>
      <c r="C23" s="16" t="s">
        <v>869</v>
      </c>
      <c r="D23" s="16" t="s">
        <v>870</v>
      </c>
      <c r="E23" t="s">
        <v>3</v>
      </c>
    </row>
    <row r="24" spans="1:5" x14ac:dyDescent="0.25">
      <c r="A24" s="16" t="s">
        <v>202</v>
      </c>
      <c r="B24">
        <v>14816</v>
      </c>
      <c r="C24" s="16" t="s">
        <v>3</v>
      </c>
      <c r="D24" s="16" t="s">
        <v>841</v>
      </c>
    </row>
    <row r="25" spans="1:5" x14ac:dyDescent="0.25">
      <c r="A25" s="16" t="s">
        <v>19</v>
      </c>
      <c r="B25">
        <v>14744</v>
      </c>
      <c r="C25" s="16" t="s">
        <v>3</v>
      </c>
      <c r="D25" s="16" t="s">
        <v>841</v>
      </c>
    </row>
    <row r="26" spans="1:5" x14ac:dyDescent="0.25">
      <c r="A26" s="16" t="s">
        <v>24</v>
      </c>
      <c r="B26">
        <v>14745</v>
      </c>
      <c r="C26" s="16" t="s">
        <v>887</v>
      </c>
      <c r="D26" s="16" t="s">
        <v>3</v>
      </c>
      <c r="E26" t="s">
        <v>841</v>
      </c>
    </row>
    <row r="27" spans="1:5" x14ac:dyDescent="0.25">
      <c r="A27" s="16" t="s">
        <v>140</v>
      </c>
      <c r="B27">
        <v>14789</v>
      </c>
      <c r="C27" s="16" t="s">
        <v>3</v>
      </c>
      <c r="D27" s="16" t="s">
        <v>841</v>
      </c>
    </row>
    <row r="28" spans="1:5" x14ac:dyDescent="0.25">
      <c r="A28" s="16" t="s">
        <v>144</v>
      </c>
      <c r="B28">
        <v>14790</v>
      </c>
      <c r="C28" s="16" t="s">
        <v>3</v>
      </c>
      <c r="D28" s="16" t="s">
        <v>841</v>
      </c>
    </row>
    <row r="29" spans="1:5" x14ac:dyDescent="0.25">
      <c r="A29" s="16" t="s">
        <v>148</v>
      </c>
      <c r="B29">
        <v>14791</v>
      </c>
      <c r="C29" s="16" t="s">
        <v>3</v>
      </c>
      <c r="D29" s="16" t="s">
        <v>841</v>
      </c>
    </row>
    <row r="30" spans="1:5" x14ac:dyDescent="0.25">
      <c r="A30" s="16" t="s">
        <v>156</v>
      </c>
      <c r="B30">
        <v>14796</v>
      </c>
      <c r="C30" s="16" t="s">
        <v>3</v>
      </c>
      <c r="D30" s="16" t="s">
        <v>841</v>
      </c>
    </row>
    <row r="31" spans="1:5" x14ac:dyDescent="0.25">
      <c r="A31" s="16" t="s">
        <v>160</v>
      </c>
      <c r="B31">
        <v>14797</v>
      </c>
      <c r="C31" s="16" t="s">
        <v>3</v>
      </c>
      <c r="D31" s="16" t="s">
        <v>841</v>
      </c>
    </row>
    <row r="32" spans="1:5" x14ac:dyDescent="0.25">
      <c r="A32" s="16" t="s">
        <v>164</v>
      </c>
      <c r="B32">
        <v>14798</v>
      </c>
      <c r="C32" s="16" t="s">
        <v>889</v>
      </c>
      <c r="D32" s="16" t="s">
        <v>3</v>
      </c>
      <c r="E32" t="s">
        <v>841</v>
      </c>
    </row>
    <row r="33" spans="1:5" x14ac:dyDescent="0.25">
      <c r="A33" s="16" t="s">
        <v>167</v>
      </c>
      <c r="B33">
        <v>14799</v>
      </c>
      <c r="C33" s="16" t="s">
        <v>3</v>
      </c>
      <c r="D33" s="16" t="s">
        <v>841</v>
      </c>
    </row>
    <row r="34" spans="1:5" x14ac:dyDescent="0.25">
      <c r="A34" s="16" t="s">
        <v>170</v>
      </c>
      <c r="B34">
        <v>14801</v>
      </c>
      <c r="C34" s="16" t="s">
        <v>3</v>
      </c>
      <c r="D34" s="16" t="s">
        <v>841</v>
      </c>
    </row>
    <row r="35" spans="1:5" x14ac:dyDescent="0.25">
      <c r="A35" s="16" t="s">
        <v>121</v>
      </c>
      <c r="B35">
        <v>14782</v>
      </c>
      <c r="C35" s="16" t="s">
        <v>3</v>
      </c>
      <c r="D35" s="16" t="s">
        <v>841</v>
      </c>
    </row>
    <row r="36" spans="1:5" x14ac:dyDescent="0.25">
      <c r="A36" s="16" t="s">
        <v>125</v>
      </c>
      <c r="B36">
        <v>14784</v>
      </c>
      <c r="C36" s="16" t="s">
        <v>3</v>
      </c>
      <c r="D36" s="16" t="s">
        <v>841</v>
      </c>
    </row>
    <row r="37" spans="1:5" x14ac:dyDescent="0.25">
      <c r="A37" s="16" t="s">
        <v>128</v>
      </c>
      <c r="B37">
        <v>1559</v>
      </c>
      <c r="C37" s="16" t="s">
        <v>3</v>
      </c>
      <c r="D37" s="16" t="s">
        <v>841</v>
      </c>
    </row>
    <row r="38" spans="1:5" x14ac:dyDescent="0.25">
      <c r="A38" s="16" t="s">
        <v>132</v>
      </c>
      <c r="B38">
        <v>14785</v>
      </c>
      <c r="C38" s="16" t="s">
        <v>3</v>
      </c>
      <c r="D38" s="16" t="s">
        <v>841</v>
      </c>
    </row>
    <row r="39" spans="1:5" x14ac:dyDescent="0.25">
      <c r="A39" s="16" t="s">
        <v>136</v>
      </c>
      <c r="B39">
        <v>14787</v>
      </c>
      <c r="C39" s="16" t="s">
        <v>3</v>
      </c>
      <c r="D39" s="16" t="s">
        <v>841</v>
      </c>
    </row>
    <row r="40" spans="1:5" x14ac:dyDescent="0.25">
      <c r="A40" s="16" t="s">
        <v>210</v>
      </c>
      <c r="B40">
        <v>14818</v>
      </c>
      <c r="C40" s="16" t="s">
        <v>3</v>
      </c>
      <c r="D40" s="16" t="s">
        <v>841</v>
      </c>
    </row>
    <row r="41" spans="1:5" x14ac:dyDescent="0.25">
      <c r="A41" s="16" t="s">
        <v>206</v>
      </c>
      <c r="B41">
        <v>14817</v>
      </c>
      <c r="C41" s="16" t="s">
        <v>866</v>
      </c>
      <c r="D41" s="16" t="s">
        <v>3</v>
      </c>
      <c r="E41" t="s">
        <v>841</v>
      </c>
    </row>
    <row r="42" spans="1:5" x14ac:dyDescent="0.25">
      <c r="A42" s="16" t="s">
        <v>222</v>
      </c>
      <c r="B42">
        <v>14824</v>
      </c>
      <c r="C42" s="16" t="s">
        <v>3</v>
      </c>
      <c r="D42" s="16" t="s">
        <v>841</v>
      </c>
    </row>
    <row r="43" spans="1:5" x14ac:dyDescent="0.25">
      <c r="A43" s="16" t="s">
        <v>218</v>
      </c>
      <c r="B43">
        <v>14820</v>
      </c>
      <c r="C43" s="16" t="s">
        <v>3</v>
      </c>
      <c r="D43" s="16" t="s">
        <v>841</v>
      </c>
    </row>
    <row r="44" spans="1:5" x14ac:dyDescent="0.25">
      <c r="A44" s="16" t="s">
        <v>226</v>
      </c>
      <c r="B44">
        <v>14826</v>
      </c>
      <c r="C44" s="16" t="s">
        <v>3</v>
      </c>
      <c r="D44" s="16" t="s">
        <v>841</v>
      </c>
    </row>
    <row r="45" spans="1:5" x14ac:dyDescent="0.25">
      <c r="A45" s="16" t="s">
        <v>174</v>
      </c>
      <c r="B45">
        <v>14804</v>
      </c>
      <c r="C45" s="16" t="s">
        <v>840</v>
      </c>
      <c r="D45" s="16" t="s">
        <v>174</v>
      </c>
      <c r="E45" t="s">
        <v>841</v>
      </c>
    </row>
    <row r="46" spans="1:5" x14ac:dyDescent="0.25">
      <c r="A46" s="16" t="s">
        <v>230</v>
      </c>
      <c r="B46">
        <v>14828</v>
      </c>
      <c r="C46" s="16" t="s">
        <v>3</v>
      </c>
      <c r="D46" s="16" t="s">
        <v>841</v>
      </c>
    </row>
    <row r="47" spans="1:5" x14ac:dyDescent="0.25">
      <c r="A47" s="16" t="s">
        <v>233</v>
      </c>
      <c r="B47">
        <v>14830</v>
      </c>
      <c r="C47" s="16" t="s">
        <v>3</v>
      </c>
      <c r="D47" s="16" t="s">
        <v>841</v>
      </c>
    </row>
    <row r="48" spans="1:5" x14ac:dyDescent="0.25">
      <c r="A48" s="16" t="s">
        <v>182</v>
      </c>
      <c r="B48">
        <v>14807</v>
      </c>
      <c r="C48" s="16" t="s">
        <v>3</v>
      </c>
      <c r="D48" s="16" t="s">
        <v>841</v>
      </c>
    </row>
    <row r="49" spans="1:5" x14ac:dyDescent="0.25">
      <c r="A49" s="16" t="s">
        <v>190</v>
      </c>
      <c r="B49">
        <v>14809</v>
      </c>
      <c r="C49" s="16" t="s">
        <v>3</v>
      </c>
      <c r="D49" s="16" t="s">
        <v>841</v>
      </c>
    </row>
    <row r="50" spans="1:5" x14ac:dyDescent="0.25">
      <c r="A50" s="16" t="s">
        <v>99</v>
      </c>
      <c r="B50">
        <v>14770</v>
      </c>
      <c r="C50" s="16" t="s">
        <v>840</v>
      </c>
      <c r="D50" s="16" t="s">
        <v>99</v>
      </c>
      <c r="E50" t="s">
        <v>841</v>
      </c>
    </row>
    <row r="51" spans="1:5" x14ac:dyDescent="0.25">
      <c r="A51" s="16" t="s">
        <v>67</v>
      </c>
      <c r="B51">
        <v>14758</v>
      </c>
      <c r="C51" s="16" t="s">
        <v>3</v>
      </c>
      <c r="D51" s="16" t="s">
        <v>841</v>
      </c>
    </row>
    <row r="52" spans="1:5" x14ac:dyDescent="0.25">
      <c r="A52" s="16" t="s">
        <v>71</v>
      </c>
      <c r="B52">
        <v>14759</v>
      </c>
      <c r="C52" s="16" t="s">
        <v>3</v>
      </c>
      <c r="D52" s="16" t="s">
        <v>841</v>
      </c>
    </row>
    <row r="53" spans="1:5" x14ac:dyDescent="0.25">
      <c r="A53" s="16" t="s">
        <v>75</v>
      </c>
      <c r="B53">
        <v>14762</v>
      </c>
      <c r="C53" s="16" t="s">
        <v>3</v>
      </c>
      <c r="D53" s="16" t="s">
        <v>841</v>
      </c>
    </row>
    <row r="54" spans="1:5" x14ac:dyDescent="0.25">
      <c r="A54" s="16" t="s">
        <v>79</v>
      </c>
      <c r="B54">
        <v>14764</v>
      </c>
      <c r="C54" s="16" t="s">
        <v>3</v>
      </c>
      <c r="D54" s="16" t="s">
        <v>841</v>
      </c>
    </row>
    <row r="55" spans="1:5" x14ac:dyDescent="0.25">
      <c r="A55" s="16" t="s">
        <v>83</v>
      </c>
      <c r="B55">
        <v>14766</v>
      </c>
      <c r="C55" s="16" t="s">
        <v>3</v>
      </c>
      <c r="D55" s="16" t="s">
        <v>841</v>
      </c>
    </row>
    <row r="56" spans="1:5" x14ac:dyDescent="0.25">
      <c r="A56" s="16" t="s">
        <v>87</v>
      </c>
      <c r="B56">
        <v>14767</v>
      </c>
      <c r="C56" s="16" t="s">
        <v>3</v>
      </c>
      <c r="D56" s="16" t="s">
        <v>841</v>
      </c>
    </row>
  </sheetData>
  <sheetProtection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County</vt:lpstr>
      <vt:lpstr>City</vt:lpstr>
      <vt:lpstr>Sheet2</vt:lpstr>
      <vt:lpstr>Sheet1</vt:lpstr>
      <vt:lpstr>CITY</vt:lpstr>
      <vt:lpstr>Counties</vt:lpstr>
      <vt:lpstr>county</vt:lpstr>
      <vt:lpstr>county2</vt:lpstr>
      <vt:lpstr>County3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Roing, Mats</dc:creator>
  <cp:lastModifiedBy>Doherty, Kimberly</cp:lastModifiedBy>
  <dcterms:created xsi:type="dcterms:W3CDTF">2023-07-26T20:38:55Z</dcterms:created>
  <dcterms:modified xsi:type="dcterms:W3CDTF">2024-06-05T12:28:17Z</dcterms:modified>
</cp:coreProperties>
</file>