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2575\BUDGET\"/>
    </mc:Choice>
  </mc:AlternateContent>
  <xr:revisionPtr revIDLastSave="0" documentId="13_ncr:1_{3F00E5A7-2E7B-412C-950E-0FBC46C9D3D1}" xr6:coauthVersionLast="47" xr6:coauthVersionMax="47" xr10:uidLastSave="{00000000-0000-0000-0000-000000000000}"/>
  <bookViews>
    <workbookView xWindow="20052" yWindow="-108" windowWidth="20376" windowHeight="12216" xr2:uid="{DEF2029D-2982-427E-9BAF-A05244FBD61E}"/>
  </bookViews>
  <sheets>
    <sheet name="Projected City Allocations" sheetId="2" r:id="rId1"/>
    <sheet name="Sheet1" sheetId="1" r:id="rId2"/>
  </sheets>
  <externalReferences>
    <externalReference r:id="rId3"/>
    <externalReference r:id="rId4"/>
  </externalReferences>
  <definedNames>
    <definedName name="__123Graph_A" hidden="1">[1]A!$B$7:$B$62</definedName>
    <definedName name="_1__123Graph_ACHART_2" hidden="1">[1]D!$H$8:$H$63</definedName>
    <definedName name="_12__123Graph_BCHART_4" hidden="1">[2]County!$D$5:$D$60</definedName>
    <definedName name="_4__123Graph_ACHART_3" hidden="1">[1]C!$D$4:$D$59</definedName>
    <definedName name="_5__123Graph_ACHART_4" hidden="1">[2]County!$C$5:$C$60</definedName>
    <definedName name="_Key1" hidden="1">[1]A!$C$802:$C$865</definedName>
    <definedName name="_Key2" hidden="1">[1]A!$B$802:$B$865</definedName>
    <definedName name="_Order1" hidden="1">255</definedName>
    <definedName name="_Order2" hidden="1">255</definedName>
    <definedName name="_Sort" hidden="1">[1]A!$B$802:$D$865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D13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B134" i="2"/>
  <c r="C134" i="2"/>
  <c r="F134" i="2"/>
  <c r="G134" i="2"/>
  <c r="G7" i="2"/>
  <c r="A2" i="2"/>
  <c r="A5" i="2"/>
</calcChain>
</file>

<file path=xl/sharedStrings.xml><?xml version="1.0" encoding="utf-8"?>
<sst xmlns="http://schemas.openxmlformats.org/spreadsheetml/2006/main" count="139" uniqueCount="139">
  <si>
    <t>City</t>
  </si>
  <si>
    <t>ALBERTON</t>
  </si>
  <si>
    <t>ANACONDA</t>
  </si>
  <si>
    <t>BAINVILLE</t>
  </si>
  <si>
    <t>BAKER</t>
  </si>
  <si>
    <t>BEARCREEK</t>
  </si>
  <si>
    <t>BELGRADE</t>
  </si>
  <si>
    <t>BELT</t>
  </si>
  <si>
    <t>BIG SANDY</t>
  </si>
  <si>
    <t>BIG TIMBER</t>
  </si>
  <si>
    <t>BILLINGS</t>
  </si>
  <si>
    <t>BOULDER</t>
  </si>
  <si>
    <t>BOZEMAN</t>
  </si>
  <si>
    <t>BRIDGER</t>
  </si>
  <si>
    <t>BROADUS</t>
  </si>
  <si>
    <t>BROADVIEW</t>
  </si>
  <si>
    <t>BUTTE</t>
  </si>
  <si>
    <t>CASCADE</t>
  </si>
  <si>
    <t>CHESTER</t>
  </si>
  <si>
    <t>CHINOOK</t>
  </si>
  <si>
    <t>CHOTEAU</t>
  </si>
  <si>
    <t>CIRCLE</t>
  </si>
  <si>
    <t>CLYDE PARK</t>
  </si>
  <si>
    <t>COLSTRIP</t>
  </si>
  <si>
    <t>COLUMBIA FALLS</t>
  </si>
  <si>
    <t>COLUMBUS</t>
  </si>
  <si>
    <t>CONRAD</t>
  </si>
  <si>
    <t>CULBERTSON</t>
  </si>
  <si>
    <t>CUT BANK</t>
  </si>
  <si>
    <t>DARBY</t>
  </si>
  <si>
    <t>DEER LODGE</t>
  </si>
  <si>
    <t>DENTON</t>
  </si>
  <si>
    <t>DILLON</t>
  </si>
  <si>
    <t>DODSON</t>
  </si>
  <si>
    <t>DRUMMOND</t>
  </si>
  <si>
    <t>DUTTON</t>
  </si>
  <si>
    <t>EAST HELENA</t>
  </si>
  <si>
    <t>EKALAKA</t>
  </si>
  <si>
    <t>ENNIS</t>
  </si>
  <si>
    <t>EUREKA</t>
  </si>
  <si>
    <t>FAIRFIELD</t>
  </si>
  <si>
    <t>FAIRVIEW</t>
  </si>
  <si>
    <t>FLAXVILLE</t>
  </si>
  <si>
    <t>FORSYTH</t>
  </si>
  <si>
    <t>FORT BENTON</t>
  </si>
  <si>
    <t>FORT PECK</t>
  </si>
  <si>
    <t>FROID</t>
  </si>
  <si>
    <t>FROMBERG</t>
  </si>
  <si>
    <t>GERALDINE</t>
  </si>
  <si>
    <t>GLASGOW</t>
  </si>
  <si>
    <t>GLENDIVE</t>
  </si>
  <si>
    <t>GRASS RANGE</t>
  </si>
  <si>
    <t>GREAT FALLS</t>
  </si>
  <si>
    <t>HAMILTON</t>
  </si>
  <si>
    <t>HARDIN</t>
  </si>
  <si>
    <t>HARLEM</t>
  </si>
  <si>
    <t>HARLOWTON</t>
  </si>
  <si>
    <t>HAVRE</t>
  </si>
  <si>
    <t>HELENA</t>
  </si>
  <si>
    <t>HINGHAM</t>
  </si>
  <si>
    <t>HOBSON</t>
  </si>
  <si>
    <t>HOT SPRINGS</t>
  </si>
  <si>
    <t>HYSHAM</t>
  </si>
  <si>
    <t>ISMAY</t>
  </si>
  <si>
    <t>JOLIET</t>
  </si>
  <si>
    <t>JORDAN</t>
  </si>
  <si>
    <t>JUDITH GAP</t>
  </si>
  <si>
    <t>KALISPELL</t>
  </si>
  <si>
    <t>KEVIN</t>
  </si>
  <si>
    <t>LAUREL</t>
  </si>
  <si>
    <t>LAVINA</t>
  </si>
  <si>
    <t>LEWISTOWN</t>
  </si>
  <si>
    <t>LIBBY</t>
  </si>
  <si>
    <t>LIMA</t>
  </si>
  <si>
    <t>LIVINGSTON</t>
  </si>
  <si>
    <t>LODGE GRASS</t>
  </si>
  <si>
    <t>MALTA</t>
  </si>
  <si>
    <t>MANHATTAN</t>
  </si>
  <si>
    <t>MEDICINE LAKE</t>
  </si>
  <si>
    <t>MELSTONE</t>
  </si>
  <si>
    <t>MILES CITY</t>
  </si>
  <si>
    <t xml:space="preserve">MISSOULA </t>
  </si>
  <si>
    <t>MOORE</t>
  </si>
  <si>
    <t>NASHUA</t>
  </si>
  <si>
    <t>NEIHART</t>
  </si>
  <si>
    <t>OPHEIM</t>
  </si>
  <si>
    <t>OUTLOOK</t>
  </si>
  <si>
    <t>PHILIPSBURG</t>
  </si>
  <si>
    <t>PINESDALE</t>
  </si>
  <si>
    <t>PLAINS</t>
  </si>
  <si>
    <t>PLENTYWOOD</t>
  </si>
  <si>
    <t>PLEVNA</t>
  </si>
  <si>
    <t>POLSON</t>
  </si>
  <si>
    <t>POPLAR</t>
  </si>
  <si>
    <t>RED LODGE</t>
  </si>
  <si>
    <t>REXFORD</t>
  </si>
  <si>
    <t>RICHEY</t>
  </si>
  <si>
    <t>RONAN</t>
  </si>
  <si>
    <t>ROUNDUP</t>
  </si>
  <si>
    <t>RYEGATE</t>
  </si>
  <si>
    <t>SACO</t>
  </si>
  <si>
    <t>SAINT IGNATIUS</t>
  </si>
  <si>
    <t>SCOBEY</t>
  </si>
  <si>
    <t>SHELBY</t>
  </si>
  <si>
    <t>SHERIDAN</t>
  </si>
  <si>
    <t>SIDNEY</t>
  </si>
  <si>
    <t>STANFORD</t>
  </si>
  <si>
    <t>STEVENSVILLE</t>
  </si>
  <si>
    <t>SUNBURST</t>
  </si>
  <si>
    <t>SUPERIOR</t>
  </si>
  <si>
    <t>TERRY</t>
  </si>
  <si>
    <t>THOMPSON FALLS</t>
  </si>
  <si>
    <t>THREE FORKS</t>
  </si>
  <si>
    <t>TOWNSEND</t>
  </si>
  <si>
    <t>TROY</t>
  </si>
  <si>
    <t>TWIN BRIDGES</t>
  </si>
  <si>
    <t>VALIER</t>
  </si>
  <si>
    <t>VIRGINIA CITY</t>
  </si>
  <si>
    <t>WALKERVILLE</t>
  </si>
  <si>
    <t>WEST YELLOWSTONE</t>
  </si>
  <si>
    <t>WESTBY</t>
  </si>
  <si>
    <t>WHITE SULPHUR SPRINGS</t>
  </si>
  <si>
    <t>WHITEFISH</t>
  </si>
  <si>
    <t>WHITEHALL</t>
  </si>
  <si>
    <t>WIBAUX</t>
  </si>
  <si>
    <t>WINIFRED</t>
  </si>
  <si>
    <t>WINNETT</t>
  </si>
  <si>
    <t>WOLF POINT</t>
  </si>
  <si>
    <t>TOTALS</t>
  </si>
  <si>
    <t>Total Projected Allocation</t>
  </si>
  <si>
    <t>CITY ALLOCATION (MCA 15-70-101)</t>
  </si>
  <si>
    <t>One-time Projected BaRSAA Closeout Allocation (Sept 1st)</t>
  </si>
  <si>
    <t>HB 76 Projected Annual Distribution (Monthly)</t>
  </si>
  <si>
    <t>SB 536 Allocation Projection (Aug)</t>
  </si>
  <si>
    <t>SB 536 Allocation Actuals (Aug)</t>
  </si>
  <si>
    <t xml:space="preserve">Difference </t>
  </si>
  <si>
    <t>Was distributed 8/25</t>
  </si>
  <si>
    <t>Was distributed 8/9</t>
  </si>
  <si>
    <t>Was distributed 8/22 instead of the required September 1st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</si>
</sst>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36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22"/>
      <color indexed="10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165" fontId="5" fillId="0" borderId="0" xfId="1" applyNumberFormat="1" applyFont="1" applyAlignment="1">
      <alignment horizontal="center"/>
    </xf>
    <xf numFmtId="0" fontId="1" fillId="0" borderId="0" xfId="1" applyAlignment="1">
      <alignment wrapText="1"/>
    </xf>
    <xf numFmtId="49" fontId="1" fillId="0" borderId="3" xfId="1" applyNumberFormat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2" fillId="0" borderId="0" xfId="1" applyFont="1"/>
    <xf numFmtId="49" fontId="1" fillId="0" borderId="6" xfId="1" applyNumberFormat="1" applyBorder="1" applyAlignment="1">
      <alignment horizontal="left"/>
    </xf>
    <xf numFmtId="49" fontId="6" fillId="0" borderId="8" xfId="1" applyNumberFormat="1" applyFont="1" applyBorder="1" applyAlignment="1">
      <alignment horizontal="left" wrapText="1"/>
    </xf>
    <xf numFmtId="4" fontId="6" fillId="3" borderId="5" xfId="1" applyNumberFormat="1" applyFont="1" applyFill="1" applyBorder="1" applyAlignment="1">
      <alignment horizontal="center" wrapText="1"/>
    </xf>
    <xf numFmtId="4" fontId="6" fillId="4" borderId="5" xfId="1" applyNumberFormat="1" applyFont="1" applyFill="1" applyBorder="1" applyAlignment="1">
      <alignment horizontal="center" wrapText="1"/>
    </xf>
    <xf numFmtId="4" fontId="6" fillId="5" borderId="5" xfId="1" applyNumberFormat="1" applyFont="1" applyFill="1" applyBorder="1" applyAlignment="1">
      <alignment horizontal="center" wrapText="1"/>
    </xf>
    <xf numFmtId="4" fontId="6" fillId="2" borderId="5" xfId="1" applyNumberFormat="1" applyFont="1" applyFill="1" applyBorder="1" applyAlignment="1">
      <alignment horizontal="center" wrapText="1"/>
    </xf>
    <xf numFmtId="44" fontId="1" fillId="3" borderId="7" xfId="1" applyNumberFormat="1" applyFill="1" applyBorder="1" applyAlignment="1">
      <alignment horizontal="center"/>
    </xf>
    <xf numFmtId="44" fontId="1" fillId="4" borderId="7" xfId="1" applyNumberFormat="1" applyFill="1" applyBorder="1" applyAlignment="1">
      <alignment horizontal="center"/>
    </xf>
    <xf numFmtId="44" fontId="1" fillId="5" borderId="7" xfId="1" applyNumberFormat="1" applyFill="1" applyBorder="1" applyAlignment="1">
      <alignment horizontal="center"/>
    </xf>
    <xf numFmtId="44" fontId="1" fillId="3" borderId="2" xfId="1" applyNumberFormat="1" applyFill="1" applyBorder="1" applyAlignment="1">
      <alignment horizontal="center"/>
    </xf>
    <xf numFmtId="44" fontId="1" fillId="4" borderId="2" xfId="1" applyNumberFormat="1" applyFill="1" applyBorder="1" applyAlignment="1">
      <alignment horizontal="center"/>
    </xf>
    <xf numFmtId="44" fontId="1" fillId="5" borderId="2" xfId="1" applyNumberFormat="1" applyFill="1" applyBorder="1" applyAlignment="1">
      <alignment horizontal="center"/>
    </xf>
    <xf numFmtId="49" fontId="1" fillId="0" borderId="9" xfId="1" applyNumberFormat="1" applyBorder="1" applyAlignment="1">
      <alignment horizontal="left"/>
    </xf>
    <xf numFmtId="44" fontId="1" fillId="3" borderId="10" xfId="1" applyNumberFormat="1" applyFill="1" applyBorder="1" applyAlignment="1">
      <alignment horizontal="center"/>
    </xf>
    <xf numFmtId="44" fontId="1" fillId="4" borderId="10" xfId="1" applyNumberFormat="1" applyFill="1" applyBorder="1" applyAlignment="1">
      <alignment horizontal="center"/>
    </xf>
    <xf numFmtId="44" fontId="1" fillId="5" borderId="10" xfId="1" applyNumberFormat="1" applyFill="1" applyBorder="1" applyAlignment="1">
      <alignment horizontal="center"/>
    </xf>
    <xf numFmtId="7" fontId="8" fillId="5" borderId="0" xfId="2" applyNumberFormat="1" applyFont="1" applyFill="1" applyBorder="1" applyAlignment="1">
      <alignment horizontal="center"/>
    </xf>
    <xf numFmtId="7" fontId="8" fillId="7" borderId="0" xfId="2" applyNumberFormat="1" applyFont="1" applyFill="1" applyBorder="1" applyAlignment="1">
      <alignment horizontal="center"/>
    </xf>
    <xf numFmtId="7" fontId="8" fillId="8" borderId="0" xfId="2" applyNumberFormat="1" applyFont="1" applyFill="1" applyBorder="1" applyAlignment="1">
      <alignment horizontal="center"/>
    </xf>
    <xf numFmtId="7" fontId="8" fillId="9" borderId="1" xfId="2" applyNumberFormat="1" applyFont="1" applyFill="1" applyBorder="1" applyAlignment="1">
      <alignment horizontal="center"/>
    </xf>
    <xf numFmtId="0" fontId="7" fillId="0" borderId="0" xfId="1" applyFont="1"/>
    <xf numFmtId="44" fontId="7" fillId="2" borderId="7" xfId="1" applyNumberFormat="1" applyFont="1" applyFill="1" applyBorder="1" applyAlignment="1">
      <alignment horizontal="center"/>
    </xf>
    <xf numFmtId="0" fontId="7" fillId="6" borderId="11" xfId="1" applyFont="1" applyFill="1" applyBorder="1"/>
    <xf numFmtId="44" fontId="7" fillId="3" borderId="11" xfId="1" applyNumberFormat="1" applyFont="1" applyFill="1" applyBorder="1" applyAlignment="1">
      <alignment horizontal="center"/>
    </xf>
    <xf numFmtId="44" fontId="7" fillId="4" borderId="11" xfId="1" applyNumberFormat="1" applyFont="1" applyFill="1" applyBorder="1" applyAlignment="1">
      <alignment horizontal="center"/>
    </xf>
    <xf numFmtId="44" fontId="7" fillId="5" borderId="11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left"/>
    </xf>
  </cellXfs>
  <cellStyles count="4">
    <cellStyle name="Currency 2" xfId="2" xr:uid="{93C384A4-D9EF-428D-9D14-D64AB99F5731}"/>
    <cellStyle name="Normal" xfId="0" builtinId="0"/>
    <cellStyle name="Normal 2" xfId="1" xr:uid="{690A8160-CE92-44AA-AEA5-5B13BAD4221A}"/>
    <cellStyle name="Percent 2" xfId="3" xr:uid="{719C8225-E83F-47F9-BB01-A83BA5483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e\mdt\MAPPING\CITYCOUNTYDATA\CNTYFT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e\mdt\MAPPING\CITYCOUNTYDATA\FUEL%20TAX%202003%20GRAP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>
        <row r="7">
          <cell r="B7" t="str">
            <v>BEAVERHEAD</v>
          </cell>
        </row>
        <row r="8">
          <cell r="B8" t="str">
            <v>BIG HORN</v>
          </cell>
        </row>
        <row r="9">
          <cell r="B9" t="str">
            <v>BLAINE</v>
          </cell>
        </row>
        <row r="10">
          <cell r="B10" t="str">
            <v>BROADWATER</v>
          </cell>
        </row>
        <row r="11">
          <cell r="B11" t="str">
            <v>CARBON</v>
          </cell>
        </row>
        <row r="12">
          <cell r="B12" t="str">
            <v>CARTER</v>
          </cell>
        </row>
        <row r="13">
          <cell r="B13" t="str">
            <v>CASCADE</v>
          </cell>
        </row>
        <row r="14">
          <cell r="B14" t="str">
            <v>CHOUTEAU</v>
          </cell>
        </row>
        <row r="15">
          <cell r="B15" t="str">
            <v>CUSTER</v>
          </cell>
        </row>
        <row r="16">
          <cell r="B16" t="str">
            <v>DANIELS</v>
          </cell>
        </row>
        <row r="17">
          <cell r="B17" t="str">
            <v>DAWSON</v>
          </cell>
        </row>
        <row r="18">
          <cell r="B18" t="str">
            <v>DEER LODGE</v>
          </cell>
        </row>
        <row r="19">
          <cell r="B19" t="str">
            <v>FALLON</v>
          </cell>
        </row>
        <row r="20">
          <cell r="B20" t="str">
            <v>FERGUS</v>
          </cell>
        </row>
        <row r="21">
          <cell r="B21" t="str">
            <v>FLATHEAD</v>
          </cell>
        </row>
        <row r="22">
          <cell r="B22" t="str">
            <v>GALLATIN</v>
          </cell>
        </row>
        <row r="23">
          <cell r="B23" t="str">
            <v>GARFIELD</v>
          </cell>
        </row>
        <row r="24">
          <cell r="B24" t="str">
            <v>GLACIER</v>
          </cell>
        </row>
        <row r="25">
          <cell r="B25" t="str">
            <v>GOLDEN VALLEY</v>
          </cell>
        </row>
        <row r="26">
          <cell r="B26" t="str">
            <v>GRANITE</v>
          </cell>
        </row>
        <row r="27">
          <cell r="B27" t="str">
            <v>HILL</v>
          </cell>
        </row>
        <row r="28">
          <cell r="B28" t="str">
            <v>JEFFERSON</v>
          </cell>
        </row>
        <row r="29">
          <cell r="B29" t="str">
            <v>JUDITH BASIN</v>
          </cell>
        </row>
        <row r="30">
          <cell r="B30" t="str">
            <v>LAKE</v>
          </cell>
        </row>
        <row r="31">
          <cell r="B31" t="str">
            <v>LEWIS &amp; CLARK</v>
          </cell>
        </row>
        <row r="32">
          <cell r="B32" t="str">
            <v>LIBERTY</v>
          </cell>
        </row>
        <row r="33">
          <cell r="B33" t="str">
            <v>LINCOLN</v>
          </cell>
        </row>
        <row r="34">
          <cell r="B34" t="str">
            <v>MADISON</v>
          </cell>
        </row>
        <row r="35">
          <cell r="B35" t="str">
            <v>MCCONE</v>
          </cell>
        </row>
        <row r="36">
          <cell r="B36" t="str">
            <v>MEAGHER</v>
          </cell>
        </row>
        <row r="37">
          <cell r="B37" t="str">
            <v>MINERAL</v>
          </cell>
        </row>
        <row r="38">
          <cell r="B38" t="str">
            <v>MISSOULA</v>
          </cell>
        </row>
        <row r="39">
          <cell r="B39" t="str">
            <v>MUSSELSHELL</v>
          </cell>
        </row>
        <row r="40">
          <cell r="B40" t="str">
            <v>PARK</v>
          </cell>
        </row>
        <row r="41">
          <cell r="B41" t="str">
            <v>PETROLEUM</v>
          </cell>
        </row>
        <row r="42">
          <cell r="B42" t="str">
            <v>PHILLIPS</v>
          </cell>
        </row>
        <row r="43">
          <cell r="B43" t="str">
            <v>PONDERA</v>
          </cell>
        </row>
        <row r="44">
          <cell r="B44" t="str">
            <v>POWDER RIVER</v>
          </cell>
        </row>
        <row r="45">
          <cell r="B45" t="str">
            <v>POWELL</v>
          </cell>
        </row>
        <row r="46">
          <cell r="B46" t="str">
            <v>PRAIRIE</v>
          </cell>
        </row>
        <row r="47">
          <cell r="B47" t="str">
            <v>RAVALLI</v>
          </cell>
        </row>
        <row r="48">
          <cell r="B48" t="str">
            <v>RICHLAND</v>
          </cell>
        </row>
        <row r="49">
          <cell r="B49" t="str">
            <v>ROOSEVELT</v>
          </cell>
        </row>
        <row r="50">
          <cell r="B50" t="str">
            <v>ROSEBUD</v>
          </cell>
        </row>
        <row r="51">
          <cell r="B51" t="str">
            <v>SANDERS</v>
          </cell>
        </row>
        <row r="52">
          <cell r="B52" t="str">
            <v>SHERIDAN</v>
          </cell>
        </row>
        <row r="53">
          <cell r="B53" t="str">
            <v>SILVER BOW</v>
          </cell>
        </row>
        <row r="54">
          <cell r="B54" t="str">
            <v>STILLWATER</v>
          </cell>
        </row>
        <row r="55">
          <cell r="B55" t="str">
            <v>SWEET GRASS</v>
          </cell>
        </row>
        <row r="56">
          <cell r="B56" t="str">
            <v>TETON</v>
          </cell>
        </row>
        <row r="57">
          <cell r="B57" t="str">
            <v>TOOLE</v>
          </cell>
        </row>
        <row r="58">
          <cell r="B58" t="str">
            <v>TREASURE</v>
          </cell>
        </row>
        <row r="59">
          <cell r="B59" t="str">
            <v>VALLEY</v>
          </cell>
        </row>
        <row r="60">
          <cell r="B60" t="str">
            <v>WHEATLAND</v>
          </cell>
        </row>
        <row r="61">
          <cell r="B61" t="str">
            <v>WIBAUX</v>
          </cell>
        </row>
        <row r="62">
          <cell r="B62" t="str">
            <v>YELLOWSTONE</v>
          </cell>
        </row>
        <row r="802">
          <cell r="B802" t="str">
            <v>FLATHEAD</v>
          </cell>
          <cell r="C802">
            <v>1</v>
          </cell>
          <cell r="D802">
            <v>1297085.60823603</v>
          </cell>
        </row>
        <row r="803">
          <cell r="B803" t="str">
            <v>GRANITE</v>
          </cell>
          <cell r="C803">
            <v>1</v>
          </cell>
          <cell r="D803">
            <v>158312.01552457499</v>
          </cell>
        </row>
        <row r="804">
          <cell r="B804" t="str">
            <v>LAKE</v>
          </cell>
          <cell r="C804">
            <v>1</v>
          </cell>
          <cell r="D804">
            <v>515298.98144394998</v>
          </cell>
        </row>
        <row r="805">
          <cell r="B805" t="str">
            <v>LINCOLN</v>
          </cell>
          <cell r="C805">
            <v>1</v>
          </cell>
          <cell r="D805">
            <v>598098.12859522202</v>
          </cell>
        </row>
        <row r="806">
          <cell r="B806" t="str">
            <v>MINERAL</v>
          </cell>
          <cell r="C806">
            <v>1</v>
          </cell>
          <cell r="D806">
            <v>214018.93730093699</v>
          </cell>
        </row>
        <row r="807">
          <cell r="B807" t="str">
            <v>MISSOULA</v>
          </cell>
          <cell r="C807">
            <v>1</v>
          </cell>
          <cell r="D807">
            <v>1031518.14176238</v>
          </cell>
        </row>
        <row r="808">
          <cell r="B808" t="str">
            <v>POWELL</v>
          </cell>
          <cell r="C808">
            <v>1</v>
          </cell>
          <cell r="D808">
            <v>254760.457092464</v>
          </cell>
        </row>
        <row r="809">
          <cell r="B809" t="str">
            <v>RAVALLI</v>
          </cell>
          <cell r="C809">
            <v>1</v>
          </cell>
          <cell r="D809">
            <v>669673.18217555794</v>
          </cell>
        </row>
        <row r="810">
          <cell r="B810" t="str">
            <v>SANDERS</v>
          </cell>
          <cell r="C810">
            <v>1</v>
          </cell>
          <cell r="D810">
            <v>388786.53250810399</v>
          </cell>
        </row>
        <row r="813">
          <cell r="B813" t="str">
            <v>BEAVERHEAD</v>
          </cell>
          <cell r="C813">
            <v>2</v>
          </cell>
          <cell r="D813">
            <v>435368.18386361498</v>
          </cell>
        </row>
        <row r="814">
          <cell r="B814" t="str">
            <v>BROADWATER</v>
          </cell>
          <cell r="C814">
            <v>2</v>
          </cell>
          <cell r="D814">
            <v>156218.24097223199</v>
          </cell>
        </row>
        <row r="815">
          <cell r="B815" t="str">
            <v>DEER LODGE</v>
          </cell>
          <cell r="C815">
            <v>2</v>
          </cell>
          <cell r="D815">
            <v>139306.23906728</v>
          </cell>
        </row>
        <row r="816">
          <cell r="B816" t="str">
            <v>GALLATIN</v>
          </cell>
          <cell r="C816">
            <v>2</v>
          </cell>
          <cell r="D816">
            <v>677843.56075448997</v>
          </cell>
        </row>
        <row r="817">
          <cell r="B817" t="str">
            <v>JEFFERSON</v>
          </cell>
          <cell r="C817">
            <v>2</v>
          </cell>
          <cell r="D817">
            <v>253322.11763492299</v>
          </cell>
        </row>
        <row r="818">
          <cell r="B818" t="str">
            <v>MADISON</v>
          </cell>
          <cell r="C818">
            <v>2</v>
          </cell>
          <cell r="D818">
            <v>380296.56187585503</v>
          </cell>
        </row>
        <row r="819">
          <cell r="B819" t="str">
            <v>MEAGHER</v>
          </cell>
          <cell r="C819">
            <v>2</v>
          </cell>
          <cell r="D819">
            <v>176784.041681006</v>
          </cell>
        </row>
        <row r="820">
          <cell r="B820" t="str">
            <v>PARK</v>
          </cell>
          <cell r="C820">
            <v>2</v>
          </cell>
          <cell r="D820">
            <v>329710.196663565</v>
          </cell>
        </row>
        <row r="821">
          <cell r="B821" t="str">
            <v>SILVER BOW</v>
          </cell>
          <cell r="C821">
            <v>2</v>
          </cell>
          <cell r="D821">
            <v>380060.19425798702</v>
          </cell>
        </row>
        <row r="824">
          <cell r="B824" t="str">
            <v>BLAINE</v>
          </cell>
          <cell r="C824">
            <v>3</v>
          </cell>
          <cell r="D824">
            <v>468051.69762675703</v>
          </cell>
        </row>
        <row r="825">
          <cell r="B825" t="str">
            <v>CASCADE</v>
          </cell>
          <cell r="C825">
            <v>3</v>
          </cell>
          <cell r="D825">
            <v>713158.11627838598</v>
          </cell>
        </row>
        <row r="826">
          <cell r="B826" t="str">
            <v>CHOUTEAU</v>
          </cell>
          <cell r="C826">
            <v>3</v>
          </cell>
          <cell r="D826">
            <v>415432.17332715698</v>
          </cell>
        </row>
        <row r="827">
          <cell r="B827" t="str">
            <v>GLACIER</v>
          </cell>
          <cell r="C827">
            <v>3</v>
          </cell>
          <cell r="D827">
            <v>349193.53715803399</v>
          </cell>
        </row>
        <row r="828">
          <cell r="B828" t="str">
            <v>HILL</v>
          </cell>
          <cell r="C828">
            <v>3</v>
          </cell>
          <cell r="D828">
            <v>458636.05814112897</v>
          </cell>
        </row>
        <row r="829">
          <cell r="B829" t="str">
            <v>LEWIS &amp; CLARK</v>
          </cell>
          <cell r="C829">
            <v>3</v>
          </cell>
          <cell r="D829">
            <v>709977.39861740405</v>
          </cell>
        </row>
        <row r="830">
          <cell r="B830" t="str">
            <v>LIBERTY</v>
          </cell>
          <cell r="C830">
            <v>3</v>
          </cell>
          <cell r="D830">
            <v>176015.97457443201</v>
          </cell>
        </row>
        <row r="831">
          <cell r="B831" t="str">
            <v>PONDERA</v>
          </cell>
          <cell r="C831">
            <v>3</v>
          </cell>
          <cell r="D831">
            <v>231491.37253221899</v>
          </cell>
        </row>
        <row r="832">
          <cell r="B832" t="str">
            <v>TETON</v>
          </cell>
          <cell r="C832">
            <v>3</v>
          </cell>
          <cell r="D832">
            <v>332255.108162736</v>
          </cell>
        </row>
        <row r="833">
          <cell r="B833" t="str">
            <v>TOOLE</v>
          </cell>
          <cell r="C833">
            <v>3</v>
          </cell>
          <cell r="D833">
            <v>242043.64186312101</v>
          </cell>
        </row>
        <row r="836">
          <cell r="B836" t="str">
            <v>CARTER</v>
          </cell>
          <cell r="C836">
            <v>4</v>
          </cell>
          <cell r="D836">
            <v>218438.03039934099</v>
          </cell>
        </row>
        <row r="837">
          <cell r="B837" t="str">
            <v>CUSTER</v>
          </cell>
          <cell r="C837">
            <v>4</v>
          </cell>
          <cell r="D837">
            <v>283266.18325969297</v>
          </cell>
        </row>
        <row r="838">
          <cell r="B838" t="str">
            <v>DANIELS</v>
          </cell>
          <cell r="C838">
            <v>4</v>
          </cell>
          <cell r="D838">
            <v>183512.347497596</v>
          </cell>
        </row>
        <row r="839">
          <cell r="B839" t="str">
            <v>DAWSON</v>
          </cell>
          <cell r="C839">
            <v>4</v>
          </cell>
          <cell r="D839">
            <v>309813.95636627299</v>
          </cell>
        </row>
        <row r="840">
          <cell r="B840" t="str">
            <v>FALLON</v>
          </cell>
          <cell r="C840">
            <v>4</v>
          </cell>
          <cell r="D840">
            <v>172164.268991783</v>
          </cell>
        </row>
        <row r="841">
          <cell r="B841" t="str">
            <v>GARFIELD</v>
          </cell>
          <cell r="C841">
            <v>4</v>
          </cell>
          <cell r="D841">
            <v>297348.92271963402</v>
          </cell>
        </row>
        <row r="842">
          <cell r="B842" t="str">
            <v>MCCONE</v>
          </cell>
          <cell r="C842">
            <v>4</v>
          </cell>
          <cell r="D842">
            <v>252659.85847640299</v>
          </cell>
        </row>
        <row r="843">
          <cell r="B843" t="str">
            <v>PHILLIPS</v>
          </cell>
          <cell r="C843">
            <v>4</v>
          </cell>
          <cell r="D843">
            <v>425437.50553880603</v>
          </cell>
        </row>
        <row r="844">
          <cell r="B844" t="str">
            <v>POWDER RIVER</v>
          </cell>
          <cell r="C844">
            <v>4</v>
          </cell>
          <cell r="D844">
            <v>226624.67901393501</v>
          </cell>
        </row>
        <row r="845">
          <cell r="B845" t="str">
            <v>PRAIRIE</v>
          </cell>
          <cell r="C845">
            <v>4</v>
          </cell>
          <cell r="D845">
            <v>157329.49855389399</v>
          </cell>
        </row>
        <row r="846">
          <cell r="B846" t="str">
            <v>RICHLAND</v>
          </cell>
          <cell r="C846">
            <v>4</v>
          </cell>
          <cell r="D846">
            <v>300367.71160438698</v>
          </cell>
        </row>
        <row r="847">
          <cell r="B847" t="str">
            <v>ROOSEVELT</v>
          </cell>
          <cell r="C847">
            <v>4</v>
          </cell>
          <cell r="D847">
            <v>397410.02083518601</v>
          </cell>
        </row>
        <row r="848">
          <cell r="B848" t="str">
            <v>ROSEBUD</v>
          </cell>
          <cell r="C848">
            <v>4</v>
          </cell>
          <cell r="D848">
            <v>458475.33473072102</v>
          </cell>
        </row>
        <row r="849">
          <cell r="B849" t="str">
            <v>SHERIDAN</v>
          </cell>
          <cell r="C849">
            <v>4</v>
          </cell>
          <cell r="D849">
            <v>268117.30462626502</v>
          </cell>
        </row>
        <row r="850">
          <cell r="B850" t="str">
            <v>VALLEY</v>
          </cell>
          <cell r="C850">
            <v>4</v>
          </cell>
          <cell r="D850">
            <v>483482.29405058001</v>
          </cell>
        </row>
        <row r="851">
          <cell r="B851" t="str">
            <v>WIBAUX</v>
          </cell>
          <cell r="C851">
            <v>4</v>
          </cell>
          <cell r="D851">
            <v>101376.43939179899</v>
          </cell>
        </row>
        <row r="854">
          <cell r="B854" t="str">
            <v>BIG HORN</v>
          </cell>
          <cell r="C854">
            <v>5</v>
          </cell>
          <cell r="D854">
            <v>469569.37339057401</v>
          </cell>
        </row>
        <row r="855">
          <cell r="B855" t="str">
            <v>CARBON</v>
          </cell>
          <cell r="C855">
            <v>5</v>
          </cell>
          <cell r="D855">
            <v>262169.62093598797</v>
          </cell>
        </row>
        <row r="856">
          <cell r="B856" t="str">
            <v>FERGUS</v>
          </cell>
          <cell r="C856">
            <v>5</v>
          </cell>
          <cell r="D856">
            <v>425162.31639250898</v>
          </cell>
        </row>
        <row r="857">
          <cell r="B857" t="str">
            <v>GOLDEN VALLEY</v>
          </cell>
          <cell r="C857">
            <v>5</v>
          </cell>
          <cell r="D857">
            <v>123776.017027717</v>
          </cell>
        </row>
        <row r="858">
          <cell r="B858" t="str">
            <v>JUDITH BASIN</v>
          </cell>
          <cell r="C858">
            <v>5</v>
          </cell>
          <cell r="D858">
            <v>224634.48036205501</v>
          </cell>
        </row>
        <row r="859">
          <cell r="B859" t="str">
            <v>MUSSELSHELL</v>
          </cell>
          <cell r="C859">
            <v>5</v>
          </cell>
          <cell r="D859">
            <v>183808.43580951699</v>
          </cell>
        </row>
        <row r="860">
          <cell r="B860" t="str">
            <v>PETROLEUM</v>
          </cell>
          <cell r="C860">
            <v>5</v>
          </cell>
          <cell r="D860">
            <v>134526.24694924901</v>
          </cell>
        </row>
        <row r="861">
          <cell r="B861" t="str">
            <v>STILLWATER</v>
          </cell>
          <cell r="C861">
            <v>5</v>
          </cell>
          <cell r="D861">
            <v>278261.582006643</v>
          </cell>
        </row>
        <row r="862">
          <cell r="B862" t="str">
            <v>SWEET GRASS</v>
          </cell>
          <cell r="C862">
            <v>5</v>
          </cell>
          <cell r="D862">
            <v>161616.689058269</v>
          </cell>
        </row>
        <row r="863">
          <cell r="B863" t="str">
            <v>TREASURE</v>
          </cell>
          <cell r="C863">
            <v>5</v>
          </cell>
          <cell r="D863">
            <v>84189.024912765904</v>
          </cell>
        </row>
        <row r="864">
          <cell r="B864" t="str">
            <v>WHEATLAND</v>
          </cell>
          <cell r="C864">
            <v>5</v>
          </cell>
          <cell r="D864">
            <v>131869.062309281</v>
          </cell>
        </row>
        <row r="865">
          <cell r="B865" t="str">
            <v>YELLOWSTONE</v>
          </cell>
          <cell r="C865">
            <v>5</v>
          </cell>
          <cell r="D865">
            <v>831876.39509759296</v>
          </cell>
        </row>
      </sheetData>
      <sheetData sheetId="1"/>
      <sheetData sheetId="2">
        <row r="4">
          <cell r="D4">
            <v>504.38699393282877</v>
          </cell>
        </row>
        <row r="5">
          <cell r="D5">
            <v>3458.3585523679212</v>
          </cell>
        </row>
        <row r="6">
          <cell r="D6">
            <v>876.77224993305572</v>
          </cell>
        </row>
        <row r="7">
          <cell r="D7">
            <v>833.69469219992607</v>
          </cell>
        </row>
        <row r="8">
          <cell r="D8">
            <v>3280.7083326661518</v>
          </cell>
        </row>
        <row r="9">
          <cell r="D9">
            <v>712.29716016577731</v>
          </cell>
        </row>
        <row r="10">
          <cell r="D10">
            <v>-1266.333247075672</v>
          </cell>
        </row>
        <row r="11">
          <cell r="D11">
            <v>632.8576750313805</v>
          </cell>
        </row>
        <row r="12">
          <cell r="D12">
            <v>-557.89803465281148</v>
          </cell>
        </row>
        <row r="13">
          <cell r="D13">
            <v>136.0496605216249</v>
          </cell>
        </row>
        <row r="14">
          <cell r="D14">
            <v>1946.4327535749619</v>
          </cell>
        </row>
        <row r="15">
          <cell r="D15">
            <v>1177.199695794508</v>
          </cell>
        </row>
        <row r="16">
          <cell r="D16">
            <v>1291.666276428703</v>
          </cell>
        </row>
        <row r="17">
          <cell r="D17">
            <v>1474.6145563197499</v>
          </cell>
        </row>
        <row r="18">
          <cell r="D18">
            <v>-15543.530393225141</v>
          </cell>
        </row>
        <row r="19">
          <cell r="D19">
            <v>-15208.182935025019</v>
          </cell>
        </row>
        <row r="20">
          <cell r="D20">
            <v>637.9523485629179</v>
          </cell>
        </row>
        <row r="21">
          <cell r="D21">
            <v>925.58581606876396</v>
          </cell>
        </row>
        <row r="22">
          <cell r="D22">
            <v>405.7836538618576</v>
          </cell>
        </row>
        <row r="23">
          <cell r="D23">
            <v>1176.2538326696449</v>
          </cell>
        </row>
        <row r="24">
          <cell r="D24">
            <v>740.49849745517713</v>
          </cell>
        </row>
        <row r="25">
          <cell r="D25">
            <v>2712.49135319273</v>
          </cell>
        </row>
        <row r="26">
          <cell r="D26">
            <v>838.58203317668813</v>
          </cell>
        </row>
        <row r="27">
          <cell r="D27">
            <v>6589.8518529850116</v>
          </cell>
        </row>
        <row r="28">
          <cell r="D28">
            <v>-2035.221711805993</v>
          </cell>
        </row>
        <row r="29">
          <cell r="D29">
            <v>923.36448602987366</v>
          </cell>
        </row>
        <row r="30">
          <cell r="D30">
            <v>4638.812469667726</v>
          </cell>
        </row>
        <row r="31">
          <cell r="D31">
            <v>1408.3599474773951</v>
          </cell>
        </row>
        <row r="32">
          <cell r="D32">
            <v>27.632016796487729</v>
          </cell>
        </row>
        <row r="33">
          <cell r="D33">
            <v>745.72544207690225</v>
          </cell>
        </row>
        <row r="34">
          <cell r="D34">
            <v>1326.5646150643299</v>
          </cell>
        </row>
        <row r="35">
          <cell r="D35">
            <v>-18401.34248311917</v>
          </cell>
        </row>
        <row r="36">
          <cell r="D36">
            <v>64.672332580645161</v>
          </cell>
        </row>
        <row r="37">
          <cell r="D37">
            <v>861.92838205771113</v>
          </cell>
        </row>
        <row r="38">
          <cell r="D38">
            <v>249.46238599974461</v>
          </cell>
        </row>
        <row r="39">
          <cell r="D39">
            <v>530.1269999655342</v>
          </cell>
        </row>
        <row r="40">
          <cell r="D40">
            <v>347.83426491748833</v>
          </cell>
        </row>
        <row r="41">
          <cell r="D41">
            <v>339.47869688898209</v>
          </cell>
        </row>
        <row r="42">
          <cell r="D42">
            <v>-623.79542260774178</v>
          </cell>
        </row>
        <row r="43">
          <cell r="D43">
            <v>-331.32786130035669</v>
          </cell>
        </row>
        <row r="44">
          <cell r="D44">
            <v>8988.2011546342401</v>
          </cell>
        </row>
        <row r="45">
          <cell r="D45">
            <v>2223.080412834257</v>
          </cell>
        </row>
        <row r="46">
          <cell r="D46">
            <v>2354.8444780000859</v>
          </cell>
        </row>
        <row r="47">
          <cell r="D47">
            <v>1852.352830706659</v>
          </cell>
        </row>
        <row r="48">
          <cell r="D48">
            <v>2851.16506919841</v>
          </cell>
        </row>
        <row r="49">
          <cell r="D49">
            <v>1068.6979340980181</v>
          </cell>
        </row>
        <row r="50">
          <cell r="D50">
            <v>5086.4132660073374</v>
          </cell>
        </row>
        <row r="51">
          <cell r="D51">
            <v>2129.2590848718391</v>
          </cell>
        </row>
        <row r="52">
          <cell r="D52">
            <v>-301.93022704502067</v>
          </cell>
        </row>
        <row r="53">
          <cell r="D53">
            <v>1173.2791154368019</v>
          </cell>
        </row>
        <row r="54">
          <cell r="D54">
            <v>746.22948016588634</v>
          </cell>
        </row>
        <row r="55">
          <cell r="D55">
            <v>-97.911252785743272</v>
          </cell>
        </row>
        <row r="56">
          <cell r="D56">
            <v>1116.831381445751</v>
          </cell>
        </row>
        <row r="57">
          <cell r="D57">
            <v>-233.5683136264997</v>
          </cell>
        </row>
        <row r="58">
          <cell r="D58">
            <v>-249.43288402615141</v>
          </cell>
        </row>
        <row r="59">
          <cell r="D59">
            <v>-16555.879467536171</v>
          </cell>
        </row>
      </sheetData>
      <sheetData sheetId="3">
        <row r="8">
          <cell r="H8">
            <v>714.20499999999993</v>
          </cell>
        </row>
        <row r="9">
          <cell r="H9">
            <v>816.76800000000003</v>
          </cell>
        </row>
        <row r="10">
          <cell r="H10">
            <v>807.63099999999997</v>
          </cell>
        </row>
        <row r="11">
          <cell r="H11">
            <v>1487.4570000000001</v>
          </cell>
        </row>
        <row r="12">
          <cell r="H12">
            <v>2074.299</v>
          </cell>
        </row>
        <row r="13">
          <cell r="H13">
            <v>876.85500000000002</v>
          </cell>
        </row>
        <row r="14">
          <cell r="H14">
            <v>866.875</v>
          </cell>
        </row>
        <row r="15">
          <cell r="H15">
            <v>1196.8410000000001</v>
          </cell>
        </row>
        <row r="16">
          <cell r="H16">
            <v>299.24399999999997</v>
          </cell>
        </row>
        <row r="17">
          <cell r="H17">
            <v>787.40699999999993</v>
          </cell>
        </row>
        <row r="18">
          <cell r="H18">
            <v>1581.09</v>
          </cell>
        </row>
        <row r="19">
          <cell r="H19">
            <v>2142.3360000000002</v>
          </cell>
        </row>
        <row r="20">
          <cell r="H20">
            <v>1235.8879999999999</v>
          </cell>
        </row>
        <row r="21">
          <cell r="H21">
            <v>1117.5629999999999</v>
          </cell>
        </row>
        <row r="22">
          <cell r="H22">
            <v>825.88599999999997</v>
          </cell>
        </row>
        <row r="23">
          <cell r="H23">
            <v>532.72399999999993</v>
          </cell>
        </row>
        <row r="24">
          <cell r="H24">
            <v>581.30599999999993</v>
          </cell>
        </row>
        <row r="25">
          <cell r="H25">
            <v>1828.423</v>
          </cell>
        </row>
        <row r="26">
          <cell r="H26">
            <v>755.16300000000001</v>
          </cell>
        </row>
        <row r="27">
          <cell r="H27">
            <v>977.79100000000005</v>
          </cell>
        </row>
        <row r="28">
          <cell r="H28">
            <v>1094.9169999999999</v>
          </cell>
        </row>
        <row r="29">
          <cell r="H29">
            <v>1255.914</v>
          </cell>
        </row>
        <row r="30">
          <cell r="H30">
            <v>910.84799999999996</v>
          </cell>
        </row>
        <row r="31">
          <cell r="H31">
            <v>1845.52</v>
          </cell>
        </row>
        <row r="32">
          <cell r="H32">
            <v>1089.2170000000001</v>
          </cell>
        </row>
        <row r="33">
          <cell r="H33">
            <v>1129.0129999999999</v>
          </cell>
        </row>
        <row r="34">
          <cell r="H34">
            <v>653.65800000000002</v>
          </cell>
        </row>
        <row r="35">
          <cell r="H35">
            <v>1077.2719999999999</v>
          </cell>
        </row>
        <row r="36">
          <cell r="H36">
            <v>1527.1680000000001</v>
          </cell>
        </row>
        <row r="37">
          <cell r="H37">
            <v>573.904</v>
          </cell>
        </row>
        <row r="38">
          <cell r="H38">
            <v>771.70100000000002</v>
          </cell>
        </row>
        <row r="39">
          <cell r="H39">
            <v>521.83399999999995</v>
          </cell>
        </row>
        <row r="40">
          <cell r="H40">
            <v>1509.749</v>
          </cell>
        </row>
        <row r="41">
          <cell r="H41">
            <v>978.20700000000011</v>
          </cell>
        </row>
        <row r="42">
          <cell r="H42">
            <v>795.44200000000001</v>
          </cell>
        </row>
        <row r="43">
          <cell r="H43">
            <v>750.37300000000005</v>
          </cell>
        </row>
        <row r="44">
          <cell r="H44">
            <v>757.66599999999994</v>
          </cell>
        </row>
        <row r="45">
          <cell r="H45">
            <v>1476.6949999999999</v>
          </cell>
        </row>
        <row r="46">
          <cell r="H46">
            <v>1237.807</v>
          </cell>
        </row>
        <row r="47">
          <cell r="H47">
            <v>1250.415</v>
          </cell>
        </row>
        <row r="48">
          <cell r="H48">
            <v>1132.982</v>
          </cell>
        </row>
        <row r="49">
          <cell r="H49">
            <v>1350.4929999999999</v>
          </cell>
        </row>
        <row r="50">
          <cell r="H50">
            <v>1345.49</v>
          </cell>
        </row>
        <row r="51">
          <cell r="H51">
            <v>409.34999999999997</v>
          </cell>
        </row>
        <row r="52">
          <cell r="H52">
            <v>898.69299999999998</v>
          </cell>
        </row>
        <row r="53">
          <cell r="H53">
            <v>546.86300000000006</v>
          </cell>
        </row>
        <row r="54">
          <cell r="H54">
            <v>1516.866</v>
          </cell>
        </row>
        <row r="55">
          <cell r="H55">
            <v>1151.97</v>
          </cell>
        </row>
        <row r="56">
          <cell r="H56">
            <v>283.74400000000003</v>
          </cell>
        </row>
        <row r="57">
          <cell r="H57">
            <v>1945.482</v>
          </cell>
        </row>
        <row r="58">
          <cell r="H58">
            <v>465.79899999999998</v>
          </cell>
        </row>
        <row r="59">
          <cell r="H59">
            <v>544.09899999999993</v>
          </cell>
        </row>
        <row r="60">
          <cell r="H60">
            <v>1531.164</v>
          </cell>
        </row>
        <row r="62">
          <cell r="H62">
            <v>60051.155000000006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y"/>
      <sheetName val="City"/>
    </sheetNames>
    <sheetDataSet>
      <sheetData sheetId="0">
        <row r="5">
          <cell r="C5">
            <v>138845.54</v>
          </cell>
          <cell r="D5">
            <v>141634.09</v>
          </cell>
        </row>
        <row r="6">
          <cell r="C6">
            <v>147914.22</v>
          </cell>
          <cell r="D6">
            <v>143205.89000000001</v>
          </cell>
        </row>
        <row r="7">
          <cell r="C7">
            <v>130485.42</v>
          </cell>
          <cell r="D7">
            <v>129061.03</v>
          </cell>
        </row>
        <row r="8">
          <cell r="C8">
            <v>54421.1</v>
          </cell>
          <cell r="D8">
            <v>54404.07</v>
          </cell>
        </row>
        <row r="9">
          <cell r="C9">
            <v>87698.54</v>
          </cell>
          <cell r="D9">
            <v>86106.59</v>
          </cell>
        </row>
        <row r="10">
          <cell r="C10">
            <v>70730.490000000005</v>
          </cell>
          <cell r="D10">
            <v>69639.78</v>
          </cell>
        </row>
        <row r="11">
          <cell r="C11">
            <v>226828.42</v>
          </cell>
          <cell r="D11">
            <v>220373.42</v>
          </cell>
        </row>
        <row r="12">
          <cell r="C12">
            <v>140266.82999999999</v>
          </cell>
          <cell r="D12">
            <v>143285.65</v>
          </cell>
        </row>
        <row r="13">
          <cell r="C13">
            <v>91386.78</v>
          </cell>
          <cell r="D13">
            <v>87319.09</v>
          </cell>
        </row>
        <row r="14">
          <cell r="C14">
            <v>55615.15</v>
          </cell>
          <cell r="D14">
            <v>54843.45</v>
          </cell>
        </row>
        <row r="15">
          <cell r="C15">
            <v>98708.27</v>
          </cell>
          <cell r="D15">
            <v>96035.81</v>
          </cell>
        </row>
        <row r="16">
          <cell r="C16">
            <v>44012.69</v>
          </cell>
          <cell r="D16">
            <v>38448.959999999999</v>
          </cell>
        </row>
        <row r="17">
          <cell r="C17">
            <v>55601.1</v>
          </cell>
          <cell r="D17">
            <v>54462.96</v>
          </cell>
        </row>
        <row r="18">
          <cell r="C18">
            <v>138269.67000000001</v>
          </cell>
          <cell r="D18">
            <v>136043.07999999999</v>
          </cell>
        </row>
        <row r="19">
          <cell r="C19">
            <v>436946.89</v>
          </cell>
          <cell r="D19">
            <v>447349.99</v>
          </cell>
        </row>
        <row r="20">
          <cell r="C20">
            <v>235900.45</v>
          </cell>
          <cell r="D20">
            <v>263870.75</v>
          </cell>
        </row>
        <row r="21">
          <cell r="C21">
            <v>92986.4</v>
          </cell>
          <cell r="D21">
            <v>92146.22</v>
          </cell>
        </row>
        <row r="22">
          <cell r="C22">
            <v>113166.8</v>
          </cell>
          <cell r="D22">
            <v>115988.44</v>
          </cell>
        </row>
        <row r="23">
          <cell r="C23">
            <v>36675.230000000003</v>
          </cell>
          <cell r="D23">
            <v>36348.74</v>
          </cell>
        </row>
        <row r="24">
          <cell r="C24">
            <v>49424.7</v>
          </cell>
          <cell r="D24">
            <v>49685.7</v>
          </cell>
        </row>
        <row r="25">
          <cell r="C25">
            <v>151092.4</v>
          </cell>
          <cell r="D25">
            <v>143587.21</v>
          </cell>
        </row>
        <row r="26">
          <cell r="C26">
            <v>93020.27</v>
          </cell>
          <cell r="D26">
            <v>94478.66</v>
          </cell>
        </row>
        <row r="27">
          <cell r="C27">
            <v>68384.149999999994</v>
          </cell>
          <cell r="D27">
            <v>68284.94</v>
          </cell>
        </row>
        <row r="28">
          <cell r="C28">
            <v>180643.21</v>
          </cell>
          <cell r="D28">
            <v>181056.78</v>
          </cell>
        </row>
        <row r="29">
          <cell r="C29">
            <v>243346.02</v>
          </cell>
          <cell r="D29">
            <v>258288.13</v>
          </cell>
        </row>
        <row r="30">
          <cell r="C30">
            <v>60571.11</v>
          </cell>
          <cell r="D30">
            <v>59392.82</v>
          </cell>
        </row>
        <row r="31">
          <cell r="C31">
            <v>201336.94</v>
          </cell>
          <cell r="D31">
            <v>195622.09</v>
          </cell>
        </row>
        <row r="32">
          <cell r="C32">
            <v>107836.54</v>
          </cell>
          <cell r="D32">
            <v>106984.92</v>
          </cell>
        </row>
        <row r="33">
          <cell r="C33">
            <v>78382.16</v>
          </cell>
          <cell r="D33">
            <v>77196</v>
          </cell>
        </row>
        <row r="34">
          <cell r="C34">
            <v>54127.57</v>
          </cell>
          <cell r="D34">
            <v>54330.99</v>
          </cell>
        </row>
        <row r="35">
          <cell r="C35">
            <v>71316.710000000006</v>
          </cell>
          <cell r="D35">
            <v>71591.509999999995</v>
          </cell>
        </row>
        <row r="36">
          <cell r="C36">
            <v>330990.84000000003</v>
          </cell>
          <cell r="D36">
            <v>323352.44</v>
          </cell>
        </row>
        <row r="37">
          <cell r="C37">
            <v>56932.52</v>
          </cell>
          <cell r="D37">
            <v>55720.29</v>
          </cell>
        </row>
        <row r="38">
          <cell r="C38">
            <v>110298.63</v>
          </cell>
          <cell r="D38">
            <v>107489.55</v>
          </cell>
        </row>
        <row r="39">
          <cell r="C39">
            <v>39043.74</v>
          </cell>
          <cell r="D39">
            <v>39084.14</v>
          </cell>
        </row>
        <row r="40">
          <cell r="C40">
            <v>125289.84</v>
          </cell>
          <cell r="D40">
            <v>123233.99</v>
          </cell>
        </row>
        <row r="41">
          <cell r="C41">
            <v>75765.490000000005</v>
          </cell>
          <cell r="D41">
            <v>75706.850000000006</v>
          </cell>
        </row>
        <row r="42">
          <cell r="C42">
            <v>71624.41</v>
          </cell>
          <cell r="D42">
            <v>71399.02</v>
          </cell>
        </row>
        <row r="43">
          <cell r="C43">
            <v>74426.600000000006</v>
          </cell>
          <cell r="D43">
            <v>72936.44</v>
          </cell>
        </row>
        <row r="44">
          <cell r="C44">
            <v>47726.84</v>
          </cell>
          <cell r="D44">
            <v>46161.38</v>
          </cell>
        </row>
        <row r="45">
          <cell r="C45">
            <v>259310.69</v>
          </cell>
          <cell r="D45">
            <v>260792.87</v>
          </cell>
        </row>
        <row r="46">
          <cell r="C46">
            <v>100288.36</v>
          </cell>
          <cell r="D46">
            <v>97897.3</v>
          </cell>
        </row>
        <row r="47">
          <cell r="C47">
            <v>111853.44</v>
          </cell>
          <cell r="D47">
            <v>109077.09</v>
          </cell>
        </row>
        <row r="48">
          <cell r="C48">
            <v>131569</v>
          </cell>
          <cell r="D48">
            <v>122969.85</v>
          </cell>
        </row>
        <row r="49">
          <cell r="C49">
            <v>127850.42</v>
          </cell>
          <cell r="D49">
            <v>125743.18</v>
          </cell>
        </row>
        <row r="50">
          <cell r="C50">
            <v>83819.740000000005</v>
          </cell>
          <cell r="D50">
            <v>82444.92</v>
          </cell>
        </row>
        <row r="51">
          <cell r="C51">
            <v>43415.55</v>
          </cell>
          <cell r="D51">
            <v>40647.64</v>
          </cell>
        </row>
        <row r="52">
          <cell r="C52">
            <v>93835.33</v>
          </cell>
          <cell r="D52">
            <v>93180.32</v>
          </cell>
        </row>
        <row r="53">
          <cell r="C53">
            <v>50874.05</v>
          </cell>
          <cell r="D53">
            <v>51420.38</v>
          </cell>
        </row>
        <row r="54">
          <cell r="C54">
            <v>107828.07</v>
          </cell>
          <cell r="D54">
            <v>104311.96</v>
          </cell>
        </row>
        <row r="55">
          <cell r="C55">
            <v>76436.88</v>
          </cell>
          <cell r="D55">
            <v>74980.2</v>
          </cell>
        </row>
        <row r="56">
          <cell r="C56">
            <v>24146.71</v>
          </cell>
          <cell r="D56">
            <v>24022.75</v>
          </cell>
        </row>
        <row r="57">
          <cell r="C57">
            <v>152392.84</v>
          </cell>
          <cell r="D57">
            <v>149402.32</v>
          </cell>
        </row>
        <row r="58">
          <cell r="C58">
            <v>40042.730000000003</v>
          </cell>
          <cell r="D58">
            <v>38789.54</v>
          </cell>
        </row>
        <row r="59">
          <cell r="C59">
            <v>31150.34</v>
          </cell>
          <cell r="D59">
            <v>30732.94</v>
          </cell>
        </row>
        <row r="60">
          <cell r="C60">
            <v>275145.17</v>
          </cell>
          <cell r="D60">
            <v>288434.88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1AF7-51B7-4BF2-9C1A-974328215314}">
  <dimension ref="A1:H134"/>
  <sheetViews>
    <sheetView tabSelected="1" zoomScale="91" zoomScaleNormal="91" workbookViewId="0">
      <selection sqref="A1:G1"/>
    </sheetView>
  </sheetViews>
  <sheetFormatPr defaultColWidth="8.6640625" defaultRowHeight="15.6" x14ac:dyDescent="0.3"/>
  <cols>
    <col min="1" max="1" width="32.109375" style="1" customWidth="1"/>
    <col min="2" max="6" width="21.5546875" style="1" customWidth="1"/>
    <col min="7" max="7" width="21.5546875" style="27" customWidth="1"/>
    <col min="8" max="8" width="2.44140625" style="1" customWidth="1"/>
    <col min="9" max="16384" width="8.6640625" style="1"/>
  </cols>
  <sheetData>
    <row r="1" spans="1:8" ht="26.4" customHeight="1" x14ac:dyDescent="0.75">
      <c r="A1" s="33" t="s">
        <v>130</v>
      </c>
      <c r="B1" s="33"/>
      <c r="C1" s="33"/>
      <c r="D1" s="33"/>
      <c r="E1" s="33"/>
      <c r="F1" s="33"/>
      <c r="G1" s="33"/>
      <c r="H1" s="6"/>
    </row>
    <row r="2" spans="1:8" x14ac:dyDescent="0.3">
      <c r="A2" s="24">
        <f>34624470*0.625</f>
        <v>21640293.75</v>
      </c>
      <c r="B2" s="34" t="s">
        <v>138</v>
      </c>
      <c r="C2" s="34"/>
      <c r="D2" s="34"/>
      <c r="E2" s="34"/>
      <c r="F2" s="34"/>
      <c r="G2" s="34"/>
      <c r="H2" s="34"/>
    </row>
    <row r="3" spans="1:8" x14ac:dyDescent="0.3">
      <c r="A3" s="25">
        <v>20000000</v>
      </c>
      <c r="B3" s="34" t="s">
        <v>136</v>
      </c>
      <c r="C3" s="34"/>
      <c r="D3" s="34"/>
      <c r="E3" s="34"/>
      <c r="F3" s="34"/>
      <c r="G3" s="34"/>
      <c r="H3" s="34"/>
    </row>
    <row r="4" spans="1:8" x14ac:dyDescent="0.3">
      <c r="A4" s="23">
        <v>25626973.307252586</v>
      </c>
      <c r="B4" s="34" t="s">
        <v>137</v>
      </c>
      <c r="C4" s="34"/>
      <c r="D4" s="34"/>
      <c r="E4" s="34"/>
      <c r="F4" s="34"/>
      <c r="G4" s="34"/>
      <c r="H4" s="34"/>
    </row>
    <row r="5" spans="1:8" ht="28.2" x14ac:dyDescent="0.5">
      <c r="A5" s="26">
        <f>SUM(A2:A4)</f>
        <v>67267267.057252586</v>
      </c>
      <c r="B5" s="2"/>
      <c r="C5" s="2"/>
      <c r="D5" s="2"/>
      <c r="E5" s="2"/>
      <c r="F5" s="2"/>
      <c r="G5" s="2"/>
    </row>
    <row r="6" spans="1:8" ht="63" thickBot="1" x14ac:dyDescent="0.35">
      <c r="A6" s="8" t="s">
        <v>0</v>
      </c>
      <c r="B6" s="9" t="s">
        <v>131</v>
      </c>
      <c r="C6" s="10" t="s">
        <v>133</v>
      </c>
      <c r="D6" s="10" t="s">
        <v>134</v>
      </c>
      <c r="E6" s="10" t="s">
        <v>135</v>
      </c>
      <c r="F6" s="11" t="s">
        <v>132</v>
      </c>
      <c r="G6" s="12" t="s">
        <v>129</v>
      </c>
      <c r="H6" s="3"/>
    </row>
    <row r="7" spans="1:8" ht="16.2" thickTop="1" x14ac:dyDescent="0.3">
      <c r="A7" s="7" t="s">
        <v>1</v>
      </c>
      <c r="B7" s="13">
        <v>21239.56</v>
      </c>
      <c r="C7" s="14">
        <v>50747.252075227581</v>
      </c>
      <c r="D7" s="14">
        <v>51872.38</v>
      </c>
      <c r="E7" s="14">
        <f>D7-C7</f>
        <v>1125.127924772416</v>
      </c>
      <c r="F7" s="15">
        <v>25152.42</v>
      </c>
      <c r="G7" s="28">
        <f>B7+C7+F7</f>
        <v>97139.232075227585</v>
      </c>
    </row>
    <row r="8" spans="1:8" x14ac:dyDescent="0.3">
      <c r="A8" s="4" t="s">
        <v>2</v>
      </c>
      <c r="B8" s="16">
        <v>207181.38</v>
      </c>
      <c r="C8" s="17">
        <v>495014.21058667812</v>
      </c>
      <c r="D8" s="17">
        <v>528851.46</v>
      </c>
      <c r="E8" s="14">
        <f t="shared" ref="E8:E71" si="0">D8-C8</f>
        <v>33837.249413321842</v>
      </c>
      <c r="F8" s="18">
        <v>245349.33</v>
      </c>
      <c r="G8" s="28">
        <f t="shared" ref="G8:G71" si="1">B8+C8+F8</f>
        <v>947544.92058667808</v>
      </c>
    </row>
    <row r="9" spans="1:8" x14ac:dyDescent="0.3">
      <c r="A9" s="4" t="s">
        <v>3</v>
      </c>
      <c r="B9" s="16">
        <v>24245.18</v>
      </c>
      <c r="C9" s="17">
        <v>57928.500204080367</v>
      </c>
      <c r="D9" s="17">
        <v>52848.86</v>
      </c>
      <c r="E9" s="14">
        <f t="shared" si="0"/>
        <v>-5079.6402040803659</v>
      </c>
      <c r="F9" s="18">
        <v>28711.74</v>
      </c>
      <c r="G9" s="28">
        <f t="shared" si="1"/>
        <v>110885.42020408036</v>
      </c>
    </row>
    <row r="10" spans="1:8" x14ac:dyDescent="0.3">
      <c r="A10" s="4" t="s">
        <v>4</v>
      </c>
      <c r="B10" s="16">
        <v>93242.41</v>
      </c>
      <c r="C10" s="17">
        <v>222782.17344359233</v>
      </c>
      <c r="D10" s="17">
        <v>218259.12</v>
      </c>
      <c r="E10" s="14">
        <f t="shared" si="0"/>
        <v>-4523.0534435923328</v>
      </c>
      <c r="F10" s="18">
        <v>110419.98</v>
      </c>
      <c r="G10" s="28">
        <f t="shared" si="1"/>
        <v>426444.56344359228</v>
      </c>
    </row>
    <row r="11" spans="1:8" x14ac:dyDescent="0.3">
      <c r="A11" s="4" t="s">
        <v>5</v>
      </c>
      <c r="B11" s="16">
        <v>7675.28</v>
      </c>
      <c r="C11" s="17">
        <v>18338.390128906161</v>
      </c>
      <c r="D11" s="17">
        <v>17046.96</v>
      </c>
      <c r="E11" s="14">
        <f t="shared" si="0"/>
        <v>-1291.4301289061623</v>
      </c>
      <c r="F11" s="18">
        <v>9089.26</v>
      </c>
      <c r="G11" s="28">
        <f t="shared" si="1"/>
        <v>35102.930128906162</v>
      </c>
    </row>
    <row r="12" spans="1:8" x14ac:dyDescent="0.3">
      <c r="A12" s="4" t="s">
        <v>6</v>
      </c>
      <c r="B12" s="16">
        <v>362749.23</v>
      </c>
      <c r="C12" s="17">
        <v>0</v>
      </c>
      <c r="D12" s="17">
        <v>0</v>
      </c>
      <c r="E12" s="14">
        <f t="shared" si="0"/>
        <v>0</v>
      </c>
      <c r="F12" s="18">
        <v>429576.65</v>
      </c>
      <c r="G12" s="28">
        <f t="shared" si="1"/>
        <v>792325.88</v>
      </c>
    </row>
    <row r="13" spans="1:8" x14ac:dyDescent="0.3">
      <c r="A13" s="4" t="s">
        <v>7</v>
      </c>
      <c r="B13" s="16">
        <v>24459.7</v>
      </c>
      <c r="C13" s="17">
        <v>58441.069040641654</v>
      </c>
      <c r="D13" s="17">
        <v>58171.61</v>
      </c>
      <c r="E13" s="14">
        <f t="shared" si="0"/>
        <v>-269.4590406416537</v>
      </c>
      <c r="F13" s="18">
        <v>28965.79</v>
      </c>
      <c r="G13" s="28">
        <f t="shared" si="1"/>
        <v>111866.55904064164</v>
      </c>
    </row>
    <row r="14" spans="1:8" x14ac:dyDescent="0.3">
      <c r="A14" s="4" t="s">
        <v>8</v>
      </c>
      <c r="B14" s="16">
        <v>42248.17</v>
      </c>
      <c r="C14" s="17">
        <v>100942.68177312738</v>
      </c>
      <c r="D14" s="17">
        <v>94661.43</v>
      </c>
      <c r="E14" s="14">
        <f t="shared" si="0"/>
        <v>-6281.2517731273838</v>
      </c>
      <c r="F14" s="18">
        <v>50031.33</v>
      </c>
      <c r="G14" s="28">
        <f t="shared" si="1"/>
        <v>193222.18177312741</v>
      </c>
    </row>
    <row r="15" spans="1:8" x14ac:dyDescent="0.3">
      <c r="A15" s="4" t="s">
        <v>9</v>
      </c>
      <c r="B15" s="16">
        <v>84047.23</v>
      </c>
      <c r="C15" s="17">
        <v>200812.31576137955</v>
      </c>
      <c r="D15" s="17">
        <v>197355.99</v>
      </c>
      <c r="E15" s="14">
        <f t="shared" si="0"/>
        <v>-3456.3257613795577</v>
      </c>
      <c r="F15" s="18">
        <v>99530.82</v>
      </c>
      <c r="G15" s="28">
        <f t="shared" si="1"/>
        <v>384390.36576137954</v>
      </c>
    </row>
    <row r="16" spans="1:8" x14ac:dyDescent="0.3">
      <c r="A16" s="4" t="s">
        <v>10</v>
      </c>
      <c r="B16" s="16">
        <v>3721144.87</v>
      </c>
      <c r="C16" s="17">
        <v>0</v>
      </c>
      <c r="D16" s="17">
        <v>0</v>
      </c>
      <c r="E16" s="14">
        <f t="shared" si="0"/>
        <v>0</v>
      </c>
      <c r="F16" s="18">
        <v>4406672.17</v>
      </c>
      <c r="G16" s="28">
        <f t="shared" si="1"/>
        <v>8127817.04</v>
      </c>
    </row>
    <row r="17" spans="1:7" x14ac:dyDescent="0.3">
      <c r="A17" s="4" t="s">
        <v>11</v>
      </c>
      <c r="B17" s="16">
        <v>63594.31</v>
      </c>
      <c r="C17" s="17">
        <v>151944.57816257671</v>
      </c>
      <c r="D17" s="17">
        <v>149510.93</v>
      </c>
      <c r="E17" s="14">
        <f t="shared" si="0"/>
        <v>-2433.6481625767192</v>
      </c>
      <c r="F17" s="18">
        <v>75309.960000000006</v>
      </c>
      <c r="G17" s="28">
        <f t="shared" si="1"/>
        <v>290848.84816257673</v>
      </c>
    </row>
    <row r="18" spans="1:7" x14ac:dyDescent="0.3">
      <c r="A18" s="4" t="s">
        <v>12</v>
      </c>
      <c r="B18" s="16">
        <v>1661433.9</v>
      </c>
      <c r="C18" s="17">
        <v>0</v>
      </c>
      <c r="D18" s="17">
        <v>0</v>
      </c>
      <c r="E18" s="14">
        <f t="shared" si="0"/>
        <v>0</v>
      </c>
      <c r="F18" s="18">
        <v>1967511.28</v>
      </c>
      <c r="G18" s="28">
        <f t="shared" si="1"/>
        <v>3628945.1799999997</v>
      </c>
    </row>
    <row r="19" spans="1:7" x14ac:dyDescent="0.3">
      <c r="A19" s="4" t="s">
        <v>13</v>
      </c>
      <c r="B19" s="16">
        <v>37618.74</v>
      </c>
      <c r="C19" s="17">
        <v>89881.678038697733</v>
      </c>
      <c r="D19" s="17">
        <v>87529.53</v>
      </c>
      <c r="E19" s="14">
        <f t="shared" si="0"/>
        <v>-2352.1480386977346</v>
      </c>
      <c r="F19" s="18">
        <v>44549.04</v>
      </c>
      <c r="G19" s="28">
        <f t="shared" si="1"/>
        <v>172049.45803869775</v>
      </c>
    </row>
    <row r="20" spans="1:7" x14ac:dyDescent="0.3">
      <c r="A20" s="4" t="s">
        <v>14</v>
      </c>
      <c r="B20" s="16">
        <v>30256.71</v>
      </c>
      <c r="C20" s="17">
        <v>72291.724615035986</v>
      </c>
      <c r="D20" s="17">
        <v>68466.25</v>
      </c>
      <c r="E20" s="14">
        <f t="shared" si="0"/>
        <v>-3825.4746150359861</v>
      </c>
      <c r="F20" s="18">
        <v>35830.74</v>
      </c>
      <c r="G20" s="28">
        <f t="shared" si="1"/>
        <v>138379.17461503597</v>
      </c>
    </row>
    <row r="21" spans="1:7" x14ac:dyDescent="0.3">
      <c r="A21" s="4" t="s">
        <v>15</v>
      </c>
      <c r="B21" s="16">
        <v>11351.51</v>
      </c>
      <c r="C21" s="17">
        <v>27121.922207747517</v>
      </c>
      <c r="D21" s="17">
        <v>25012.54</v>
      </c>
      <c r="E21" s="14">
        <f t="shared" si="0"/>
        <v>-2109.3822077475161</v>
      </c>
      <c r="F21" s="18">
        <v>13442.74</v>
      </c>
      <c r="G21" s="28">
        <f t="shared" si="1"/>
        <v>51916.172207747513</v>
      </c>
    </row>
    <row r="22" spans="1:7" x14ac:dyDescent="0.3">
      <c r="A22" s="4" t="s">
        <v>16</v>
      </c>
      <c r="B22" s="16">
        <v>1184608.79</v>
      </c>
      <c r="C22" s="17">
        <v>0</v>
      </c>
      <c r="D22" s="17">
        <v>0</v>
      </c>
      <c r="E22" s="14">
        <f t="shared" si="0"/>
        <v>0</v>
      </c>
      <c r="F22" s="18">
        <v>1402843.15</v>
      </c>
      <c r="G22" s="28">
        <f t="shared" si="1"/>
        <v>2587451.94</v>
      </c>
    </row>
    <row r="23" spans="1:7" x14ac:dyDescent="0.3">
      <c r="A23" s="4" t="s">
        <v>17</v>
      </c>
      <c r="B23" s="16">
        <v>37839.25</v>
      </c>
      <c r="C23" s="17">
        <v>90408.549863745415</v>
      </c>
      <c r="D23" s="17">
        <v>85888.01</v>
      </c>
      <c r="E23" s="14">
        <f t="shared" si="0"/>
        <v>-4520.53986374542</v>
      </c>
      <c r="F23" s="18">
        <v>44810.18</v>
      </c>
      <c r="G23" s="28">
        <f t="shared" si="1"/>
        <v>173057.97986374542</v>
      </c>
    </row>
    <row r="24" spans="1:7" x14ac:dyDescent="0.3">
      <c r="A24" s="4" t="s">
        <v>18</v>
      </c>
      <c r="B24" s="16">
        <v>50525.9</v>
      </c>
      <c r="C24" s="17">
        <v>120720.50156923283</v>
      </c>
      <c r="D24" s="17">
        <v>115815.2</v>
      </c>
      <c r="E24" s="14">
        <f t="shared" si="0"/>
        <v>-4905.3015692328336</v>
      </c>
      <c r="F24" s="18">
        <v>59834.03</v>
      </c>
      <c r="G24" s="28">
        <f t="shared" si="1"/>
        <v>231080.43156923284</v>
      </c>
    </row>
    <row r="25" spans="1:7" x14ac:dyDescent="0.3">
      <c r="A25" s="4" t="s">
        <v>19</v>
      </c>
      <c r="B25" s="16">
        <v>63161.46</v>
      </c>
      <c r="C25" s="17">
        <v>150910.3831568915</v>
      </c>
      <c r="D25" s="17">
        <v>146737.25</v>
      </c>
      <c r="E25" s="14">
        <f t="shared" si="0"/>
        <v>-4173.1331568915048</v>
      </c>
      <c r="F25" s="18">
        <v>74797.37</v>
      </c>
      <c r="G25" s="28">
        <f t="shared" si="1"/>
        <v>288869.21315689152</v>
      </c>
    </row>
    <row r="26" spans="1:7" x14ac:dyDescent="0.3">
      <c r="A26" s="4" t="s">
        <v>20</v>
      </c>
      <c r="B26" s="16">
        <v>101994.25</v>
      </c>
      <c r="C26" s="17">
        <v>243692.75504484627</v>
      </c>
      <c r="D26" s="17">
        <v>234734.41</v>
      </c>
      <c r="E26" s="14">
        <f t="shared" si="0"/>
        <v>-8958.3450448462681</v>
      </c>
      <c r="F26" s="18">
        <v>120784.12</v>
      </c>
      <c r="G26" s="28">
        <f t="shared" si="1"/>
        <v>466471.12504484627</v>
      </c>
    </row>
    <row r="27" spans="1:7" x14ac:dyDescent="0.3">
      <c r="A27" s="4" t="s">
        <v>21</v>
      </c>
      <c r="B27" s="16">
        <v>42022.23</v>
      </c>
      <c r="C27" s="17">
        <v>100402.86180807963</v>
      </c>
      <c r="D27" s="17">
        <v>93928.5</v>
      </c>
      <c r="E27" s="14">
        <f t="shared" si="0"/>
        <v>-6474.3618080796296</v>
      </c>
      <c r="F27" s="18">
        <v>49763.77</v>
      </c>
      <c r="G27" s="28">
        <f t="shared" si="1"/>
        <v>192188.86180807962</v>
      </c>
    </row>
    <row r="28" spans="1:7" x14ac:dyDescent="0.3">
      <c r="A28" s="4" t="s">
        <v>22</v>
      </c>
      <c r="B28" s="16">
        <v>21854.86</v>
      </c>
      <c r="C28" s="17">
        <v>52217.367549780021</v>
      </c>
      <c r="D28" s="17">
        <v>49604.95</v>
      </c>
      <c r="E28" s="14">
        <f t="shared" si="0"/>
        <v>-2612.4175497800243</v>
      </c>
      <c r="F28" s="18">
        <v>25881.07</v>
      </c>
      <c r="G28" s="28">
        <f t="shared" si="1"/>
        <v>99953.297549780022</v>
      </c>
    </row>
    <row r="29" spans="1:7" x14ac:dyDescent="0.3">
      <c r="A29" s="4" t="s">
        <v>23</v>
      </c>
      <c r="B29" s="16">
        <v>85385.66</v>
      </c>
      <c r="C29" s="17">
        <v>204010.19239591458</v>
      </c>
      <c r="D29" s="17">
        <v>207196.85</v>
      </c>
      <c r="E29" s="14">
        <f t="shared" si="0"/>
        <v>3186.657604085427</v>
      </c>
      <c r="F29" s="18">
        <v>101115.81</v>
      </c>
      <c r="G29" s="28">
        <f t="shared" si="1"/>
        <v>390511.66239591461</v>
      </c>
    </row>
    <row r="30" spans="1:7" x14ac:dyDescent="0.3">
      <c r="A30" s="4" t="s">
        <v>24</v>
      </c>
      <c r="B30" s="16">
        <v>194248.39</v>
      </c>
      <c r="C30" s="17">
        <v>464113.67912819481</v>
      </c>
      <c r="D30" s="17">
        <v>491002.17</v>
      </c>
      <c r="E30" s="14">
        <f t="shared" si="0"/>
        <v>26888.490871805174</v>
      </c>
      <c r="F30" s="18">
        <v>230033.76</v>
      </c>
      <c r="G30" s="28">
        <f t="shared" si="1"/>
        <v>888395.82912819483</v>
      </c>
    </row>
    <row r="31" spans="1:7" x14ac:dyDescent="0.3">
      <c r="A31" s="4" t="s">
        <v>25</v>
      </c>
      <c r="B31" s="16">
        <v>92761.37</v>
      </c>
      <c r="C31" s="17">
        <v>221632.84558692522</v>
      </c>
      <c r="D31" s="17">
        <v>219138.07</v>
      </c>
      <c r="E31" s="14">
        <f t="shared" si="0"/>
        <v>-2494.7755869252142</v>
      </c>
      <c r="F31" s="18">
        <v>109850.32</v>
      </c>
      <c r="G31" s="28">
        <f t="shared" si="1"/>
        <v>424244.53558692522</v>
      </c>
    </row>
    <row r="32" spans="1:7" x14ac:dyDescent="0.3">
      <c r="A32" s="4" t="s">
        <v>26</v>
      </c>
      <c r="B32" s="16">
        <v>111768.52</v>
      </c>
      <c r="C32" s="17">
        <v>267046.23713982897</v>
      </c>
      <c r="D32" s="17">
        <v>265848.05</v>
      </c>
      <c r="E32" s="14">
        <f t="shared" si="0"/>
        <v>-1198.1871398289804</v>
      </c>
      <c r="F32" s="18">
        <v>132359.06</v>
      </c>
      <c r="G32" s="28">
        <f t="shared" si="1"/>
        <v>511173.81713982899</v>
      </c>
    </row>
    <row r="33" spans="1:7" x14ac:dyDescent="0.3">
      <c r="A33" s="4" t="s">
        <v>27</v>
      </c>
      <c r="B33" s="16">
        <v>41696.29</v>
      </c>
      <c r="C33" s="17">
        <v>99624.081056017429</v>
      </c>
      <c r="D33" s="17">
        <v>96208.09</v>
      </c>
      <c r="E33" s="14">
        <f t="shared" si="0"/>
        <v>-3415.9910560174321</v>
      </c>
      <c r="F33" s="18">
        <v>49377.78</v>
      </c>
      <c r="G33" s="28">
        <f t="shared" si="1"/>
        <v>190698.15105601744</v>
      </c>
    </row>
    <row r="34" spans="1:7" x14ac:dyDescent="0.3">
      <c r="A34" s="4" t="s">
        <v>28</v>
      </c>
      <c r="B34" s="16">
        <v>121707.04</v>
      </c>
      <c r="C34" s="17">
        <v>290792.12414084934</v>
      </c>
      <c r="D34" s="17">
        <v>297861.46000000002</v>
      </c>
      <c r="E34" s="14">
        <f t="shared" si="0"/>
        <v>7069.335859150684</v>
      </c>
      <c r="F34" s="18">
        <v>144128.5</v>
      </c>
      <c r="G34" s="28">
        <f t="shared" si="1"/>
        <v>556627.66414084937</v>
      </c>
    </row>
    <row r="35" spans="1:7" x14ac:dyDescent="0.3">
      <c r="A35" s="4" t="s">
        <v>29</v>
      </c>
      <c r="B35" s="16">
        <v>32645.34</v>
      </c>
      <c r="C35" s="17">
        <v>77998.849803387202</v>
      </c>
      <c r="D35" s="17">
        <v>80643.11</v>
      </c>
      <c r="E35" s="14">
        <f t="shared" si="0"/>
        <v>2644.2601966127986</v>
      </c>
      <c r="F35" s="18">
        <v>38659.43</v>
      </c>
      <c r="G35" s="28">
        <f t="shared" si="1"/>
        <v>149303.61980338721</v>
      </c>
    </row>
    <row r="36" spans="1:7" x14ac:dyDescent="0.3">
      <c r="A36" s="4" t="s">
        <v>30</v>
      </c>
      <c r="B36" s="16">
        <v>141784.35</v>
      </c>
      <c r="C36" s="17">
        <v>338762.43808589975</v>
      </c>
      <c r="D36" s="17">
        <v>337299.41</v>
      </c>
      <c r="E36" s="14">
        <f t="shared" si="0"/>
        <v>-1463.0280858997721</v>
      </c>
      <c r="F36" s="18">
        <v>167904.55</v>
      </c>
      <c r="G36" s="28">
        <f t="shared" si="1"/>
        <v>648451.33808589983</v>
      </c>
    </row>
    <row r="37" spans="1:7" x14ac:dyDescent="0.3">
      <c r="A37" s="4" t="s">
        <v>31</v>
      </c>
      <c r="B37" s="16">
        <v>20270.16</v>
      </c>
      <c r="C37" s="17">
        <v>48431.084370668475</v>
      </c>
      <c r="D37" s="17">
        <v>43910.879999999997</v>
      </c>
      <c r="E37" s="14">
        <f t="shared" si="0"/>
        <v>-4520.2043706684781</v>
      </c>
      <c r="F37" s="18">
        <v>24004.43</v>
      </c>
      <c r="G37" s="28">
        <f t="shared" si="1"/>
        <v>92705.674370668479</v>
      </c>
    </row>
    <row r="38" spans="1:7" x14ac:dyDescent="0.3">
      <c r="A38" s="4" t="s">
        <v>32</v>
      </c>
      <c r="B38" s="16">
        <v>160725.93</v>
      </c>
      <c r="C38" s="17">
        <v>384019.16640661791</v>
      </c>
      <c r="D38" s="17">
        <v>395238.03</v>
      </c>
      <c r="E38" s="14">
        <f t="shared" si="0"/>
        <v>11218.863593382121</v>
      </c>
      <c r="F38" s="18">
        <v>190335.64</v>
      </c>
      <c r="G38" s="28">
        <f t="shared" si="1"/>
        <v>735080.73640661791</v>
      </c>
    </row>
    <row r="39" spans="1:7" x14ac:dyDescent="0.3">
      <c r="A39" s="4" t="s">
        <v>33</v>
      </c>
      <c r="B39" s="16">
        <v>12188.09</v>
      </c>
      <c r="C39" s="17">
        <v>29120.753589009055</v>
      </c>
      <c r="D39" s="17">
        <v>26428.43</v>
      </c>
      <c r="E39" s="14">
        <f t="shared" si="0"/>
        <v>-2692.3235890090546</v>
      </c>
      <c r="F39" s="18">
        <v>14433.44</v>
      </c>
      <c r="G39" s="28">
        <f t="shared" si="1"/>
        <v>55742.283589009057</v>
      </c>
    </row>
    <row r="40" spans="1:7" x14ac:dyDescent="0.3">
      <c r="A40" s="4" t="s">
        <v>34</v>
      </c>
      <c r="B40" s="16">
        <v>14579.6</v>
      </c>
      <c r="C40" s="17">
        <v>34834.743678165498</v>
      </c>
      <c r="D40" s="17">
        <v>34190.870000000003</v>
      </c>
      <c r="E40" s="14">
        <f t="shared" si="0"/>
        <v>-643.87367816549522</v>
      </c>
      <c r="F40" s="18">
        <v>17265.53</v>
      </c>
      <c r="G40" s="28">
        <f t="shared" si="1"/>
        <v>66679.873678165488</v>
      </c>
    </row>
    <row r="41" spans="1:7" x14ac:dyDescent="0.3">
      <c r="A41" s="4" t="s">
        <v>35</v>
      </c>
      <c r="B41" s="16">
        <v>23478.73</v>
      </c>
      <c r="C41" s="17">
        <v>56097.240348212043</v>
      </c>
      <c r="D41" s="17">
        <v>52185.97</v>
      </c>
      <c r="E41" s="14">
        <f t="shared" si="0"/>
        <v>-3911.2703482120414</v>
      </c>
      <c r="F41" s="18">
        <v>27804.09</v>
      </c>
      <c r="G41" s="28">
        <f t="shared" si="1"/>
        <v>107380.06034821204</v>
      </c>
    </row>
    <row r="42" spans="1:7" x14ac:dyDescent="0.3">
      <c r="A42" s="4" t="s">
        <v>36</v>
      </c>
      <c r="B42" s="16">
        <v>96254.7</v>
      </c>
      <c r="C42" s="17">
        <v>229979.37085520008</v>
      </c>
      <c r="D42" s="17">
        <v>227858.29</v>
      </c>
      <c r="E42" s="14">
        <f t="shared" si="0"/>
        <v>-2121.0808552000672</v>
      </c>
      <c r="F42" s="18">
        <v>113987.2</v>
      </c>
      <c r="G42" s="28">
        <f t="shared" si="1"/>
        <v>440221.27085520007</v>
      </c>
    </row>
    <row r="43" spans="1:7" x14ac:dyDescent="0.3">
      <c r="A43" s="4" t="s">
        <v>37</v>
      </c>
      <c r="B43" s="16">
        <v>28466.48</v>
      </c>
      <c r="C43" s="17">
        <v>68014.378801907355</v>
      </c>
      <c r="D43" s="17">
        <v>63655.26</v>
      </c>
      <c r="E43" s="14">
        <f t="shared" si="0"/>
        <v>-4359.1188019073525</v>
      </c>
      <c r="F43" s="18">
        <v>33710.71</v>
      </c>
      <c r="G43" s="28">
        <f t="shared" si="1"/>
        <v>130191.56880190736</v>
      </c>
    </row>
    <row r="44" spans="1:7" x14ac:dyDescent="0.3">
      <c r="A44" s="4" t="s">
        <v>38</v>
      </c>
      <c r="B44" s="16">
        <v>49776.28</v>
      </c>
      <c r="C44" s="17">
        <v>118929.43139034636</v>
      </c>
      <c r="D44" s="17">
        <v>117318.59</v>
      </c>
      <c r="E44" s="14">
        <f t="shared" si="0"/>
        <v>-1610.8413903463661</v>
      </c>
      <c r="F44" s="18">
        <v>58946.3</v>
      </c>
      <c r="G44" s="28">
        <f t="shared" si="1"/>
        <v>227652.01139034634</v>
      </c>
    </row>
    <row r="45" spans="1:7" x14ac:dyDescent="0.3">
      <c r="A45" s="4" t="s">
        <v>39</v>
      </c>
      <c r="B45" s="16">
        <v>67479.460000000006</v>
      </c>
      <c r="C45" s="17">
        <v>161227.28684329175</v>
      </c>
      <c r="D45" s="17">
        <v>161712.01999999999</v>
      </c>
      <c r="E45" s="14">
        <f t="shared" si="0"/>
        <v>484.73315670824377</v>
      </c>
      <c r="F45" s="18">
        <v>79910.850000000006</v>
      </c>
      <c r="G45" s="28">
        <f t="shared" si="1"/>
        <v>308617.59684329177</v>
      </c>
    </row>
    <row r="46" spans="1:7" x14ac:dyDescent="0.3">
      <c r="A46" s="4" t="s">
        <v>40</v>
      </c>
      <c r="B46" s="16">
        <v>36367.980000000003</v>
      </c>
      <c r="C46" s="17">
        <v>86893.270024839905</v>
      </c>
      <c r="D46" s="17">
        <v>86451.55</v>
      </c>
      <c r="E46" s="14">
        <f t="shared" si="0"/>
        <v>-441.72002483990218</v>
      </c>
      <c r="F46" s="18">
        <v>43067.87</v>
      </c>
      <c r="G46" s="28">
        <f t="shared" si="1"/>
        <v>166329.12002483991</v>
      </c>
    </row>
    <row r="47" spans="1:7" x14ac:dyDescent="0.3">
      <c r="A47" s="4" t="s">
        <v>41</v>
      </c>
      <c r="B47" s="16">
        <v>51931.51</v>
      </c>
      <c r="C47" s="17">
        <v>124078.89821236163</v>
      </c>
      <c r="D47" s="17">
        <v>118946.77</v>
      </c>
      <c r="E47" s="14">
        <f t="shared" si="0"/>
        <v>-5132.1282123616256</v>
      </c>
      <c r="F47" s="18">
        <v>61498.59</v>
      </c>
      <c r="G47" s="28">
        <f t="shared" si="1"/>
        <v>237508.99821236162</v>
      </c>
    </row>
    <row r="48" spans="1:7" x14ac:dyDescent="0.3">
      <c r="A48" s="4" t="s">
        <v>42</v>
      </c>
      <c r="B48" s="16">
        <v>7822.19</v>
      </c>
      <c r="C48" s="17">
        <v>18689.399047989024</v>
      </c>
      <c r="D48" s="17">
        <v>16548.169999999998</v>
      </c>
      <c r="E48" s="14">
        <f t="shared" si="0"/>
        <v>-2141.2290479890253</v>
      </c>
      <c r="F48" s="18">
        <v>9263.23</v>
      </c>
      <c r="G48" s="28">
        <f t="shared" si="1"/>
        <v>35774.819047989018</v>
      </c>
    </row>
    <row r="49" spans="1:7" x14ac:dyDescent="0.3">
      <c r="A49" s="4" t="s">
        <v>43</v>
      </c>
      <c r="B49" s="16">
        <v>91984.59</v>
      </c>
      <c r="C49" s="17">
        <v>219776.89555289946</v>
      </c>
      <c r="D49" s="17">
        <v>211824.72</v>
      </c>
      <c r="E49" s="14">
        <f t="shared" si="0"/>
        <v>-7952.1755528994545</v>
      </c>
      <c r="F49" s="18">
        <v>108930.44</v>
      </c>
      <c r="G49" s="28">
        <f t="shared" si="1"/>
        <v>420691.92555289943</v>
      </c>
    </row>
    <row r="50" spans="1:7" x14ac:dyDescent="0.3">
      <c r="A50" s="4" t="s">
        <v>44</v>
      </c>
      <c r="B50" s="16">
        <v>93614.8</v>
      </c>
      <c r="C50" s="17">
        <v>223671.92085728442</v>
      </c>
      <c r="D50" s="17">
        <v>211939.13</v>
      </c>
      <c r="E50" s="14">
        <f t="shared" si="0"/>
        <v>-11732.790857284417</v>
      </c>
      <c r="F50" s="18">
        <v>110860.97</v>
      </c>
      <c r="G50" s="28">
        <f t="shared" si="1"/>
        <v>428147.69085728447</v>
      </c>
    </row>
    <row r="51" spans="1:7" x14ac:dyDescent="0.3">
      <c r="A51" s="4" t="s">
        <v>45</v>
      </c>
      <c r="B51" s="16">
        <v>26825.31</v>
      </c>
      <c r="C51" s="17">
        <v>64093.155922703823</v>
      </c>
      <c r="D51" s="17">
        <v>57350.37</v>
      </c>
      <c r="E51" s="14">
        <f t="shared" si="0"/>
        <v>-6742.7859227038207</v>
      </c>
      <c r="F51" s="18">
        <v>31767.200000000001</v>
      </c>
      <c r="G51" s="28">
        <f t="shared" si="1"/>
        <v>122685.66592270382</v>
      </c>
    </row>
    <row r="52" spans="1:7" x14ac:dyDescent="0.3">
      <c r="A52" s="4" t="s">
        <v>46</v>
      </c>
      <c r="B52" s="16">
        <v>20871.88</v>
      </c>
      <c r="C52" s="17">
        <v>49868.759146099415</v>
      </c>
      <c r="D52" s="17">
        <v>44749.22</v>
      </c>
      <c r="E52" s="14">
        <f t="shared" si="0"/>
        <v>-5119.5391460994142</v>
      </c>
      <c r="F52" s="18">
        <v>24717</v>
      </c>
      <c r="G52" s="28">
        <f t="shared" si="1"/>
        <v>95457.63914609942</v>
      </c>
    </row>
    <row r="53" spans="1:7" x14ac:dyDescent="0.3">
      <c r="A53" s="4" t="s">
        <v>47</v>
      </c>
      <c r="B53" s="16">
        <v>19755.509999999998</v>
      </c>
      <c r="C53" s="17">
        <v>47201.444918134213</v>
      </c>
      <c r="D53" s="17">
        <v>46837.62</v>
      </c>
      <c r="E53" s="14">
        <f t="shared" si="0"/>
        <v>-363.82491813421075</v>
      </c>
      <c r="F53" s="18">
        <v>23394.97</v>
      </c>
      <c r="G53" s="28">
        <f t="shared" si="1"/>
        <v>90351.924918134217</v>
      </c>
    </row>
    <row r="54" spans="1:7" x14ac:dyDescent="0.3">
      <c r="A54" s="4" t="s">
        <v>48</v>
      </c>
      <c r="B54" s="16">
        <v>23484.92</v>
      </c>
      <c r="C54" s="17">
        <v>56112.046106214082</v>
      </c>
      <c r="D54" s="17">
        <v>50141.87</v>
      </c>
      <c r="E54" s="14">
        <f t="shared" si="0"/>
        <v>-5970.1761062140795</v>
      </c>
      <c r="F54" s="18">
        <v>27811.43</v>
      </c>
      <c r="G54" s="28">
        <f t="shared" si="1"/>
        <v>107408.39610621409</v>
      </c>
    </row>
    <row r="55" spans="1:7" x14ac:dyDescent="0.3">
      <c r="A55" s="4" t="s">
        <v>49</v>
      </c>
      <c r="B55" s="16">
        <v>129898.49</v>
      </c>
      <c r="C55" s="17">
        <v>310363.80115079595</v>
      </c>
      <c r="D55" s="17">
        <v>317000.52</v>
      </c>
      <c r="E55" s="14">
        <f t="shared" si="0"/>
        <v>6636.7188492040732</v>
      </c>
      <c r="F55" s="18">
        <v>153829.01999999999</v>
      </c>
      <c r="G55" s="28">
        <f t="shared" si="1"/>
        <v>594091.3111507959</v>
      </c>
    </row>
    <row r="56" spans="1:7" x14ac:dyDescent="0.3">
      <c r="A56" s="4" t="s">
        <v>50</v>
      </c>
      <c r="B56" s="16">
        <v>191118.89</v>
      </c>
      <c r="C56" s="17">
        <v>456636.42727037566</v>
      </c>
      <c r="D56" s="17">
        <v>468603.9</v>
      </c>
      <c r="E56" s="14">
        <f t="shared" si="0"/>
        <v>11967.472729624365</v>
      </c>
      <c r="F56" s="18">
        <v>226327.73</v>
      </c>
      <c r="G56" s="28">
        <f t="shared" si="1"/>
        <v>874083.04727037565</v>
      </c>
    </row>
    <row r="57" spans="1:7" x14ac:dyDescent="0.3">
      <c r="A57" s="4" t="s">
        <v>51</v>
      </c>
      <c r="B57" s="16">
        <v>10206.06</v>
      </c>
      <c r="C57" s="17">
        <v>24385.134629592714</v>
      </c>
      <c r="D57" s="17">
        <v>22277.71</v>
      </c>
      <c r="E57" s="14">
        <f t="shared" si="0"/>
        <v>-2107.4246295927151</v>
      </c>
      <c r="F57" s="18">
        <v>12086.27</v>
      </c>
      <c r="G57" s="28">
        <f t="shared" si="1"/>
        <v>46677.464629592709</v>
      </c>
    </row>
    <row r="58" spans="1:7" x14ac:dyDescent="0.3">
      <c r="A58" s="4" t="s">
        <v>52</v>
      </c>
      <c r="B58" s="16">
        <v>1951440.84</v>
      </c>
      <c r="C58" s="17">
        <v>0</v>
      </c>
      <c r="D58" s="17">
        <v>0</v>
      </c>
      <c r="E58" s="14">
        <f t="shared" si="0"/>
        <v>0</v>
      </c>
      <c r="F58" s="18">
        <v>2310944.71</v>
      </c>
      <c r="G58" s="28">
        <f t="shared" si="1"/>
        <v>4262385.55</v>
      </c>
    </row>
    <row r="59" spans="1:7" x14ac:dyDescent="0.3">
      <c r="A59" s="4" t="s">
        <v>53</v>
      </c>
      <c r="B59" s="16">
        <v>183014.23</v>
      </c>
      <c r="C59" s="17">
        <v>437272.14496456628</v>
      </c>
      <c r="D59" s="17">
        <v>459455.95</v>
      </c>
      <c r="E59" s="14">
        <f t="shared" si="0"/>
        <v>22183.805035433732</v>
      </c>
      <c r="F59" s="18">
        <v>216730</v>
      </c>
      <c r="G59" s="28">
        <f t="shared" si="1"/>
        <v>837016.37496456632</v>
      </c>
    </row>
    <row r="60" spans="1:7" x14ac:dyDescent="0.3">
      <c r="A60" s="4" t="s">
        <v>54</v>
      </c>
      <c r="B60" s="16">
        <v>147154.64000000001</v>
      </c>
      <c r="C60" s="17">
        <v>351593.56445105775</v>
      </c>
      <c r="D60" s="17">
        <v>361455.8</v>
      </c>
      <c r="E60" s="14">
        <f t="shared" si="0"/>
        <v>9862.2355489422334</v>
      </c>
      <c r="F60" s="18">
        <v>174264.18</v>
      </c>
      <c r="G60" s="28">
        <f t="shared" si="1"/>
        <v>673012.38445105776</v>
      </c>
    </row>
    <row r="61" spans="1:7" x14ac:dyDescent="0.3">
      <c r="A61" s="4" t="s">
        <v>55</v>
      </c>
      <c r="B61" s="16">
        <v>37714.19</v>
      </c>
      <c r="C61" s="17">
        <v>90109.727705756741</v>
      </c>
      <c r="D61" s="17">
        <v>88870.44</v>
      </c>
      <c r="E61" s="14">
        <f t="shared" si="0"/>
        <v>-1239.2877057567384</v>
      </c>
      <c r="F61" s="18">
        <v>44662.07</v>
      </c>
      <c r="G61" s="28">
        <f t="shared" si="1"/>
        <v>172485.98770575674</v>
      </c>
    </row>
    <row r="62" spans="1:7" x14ac:dyDescent="0.3">
      <c r="A62" s="4" t="s">
        <v>56</v>
      </c>
      <c r="B62" s="16">
        <v>52764.57</v>
      </c>
      <c r="C62" s="17">
        <v>126069.29195625959</v>
      </c>
      <c r="D62" s="17">
        <v>121777.83</v>
      </c>
      <c r="E62" s="14">
        <f t="shared" si="0"/>
        <v>-4291.4619562595908</v>
      </c>
      <c r="F62" s="18">
        <v>62485.11</v>
      </c>
      <c r="G62" s="28">
        <f t="shared" si="1"/>
        <v>241318.97195625957</v>
      </c>
    </row>
    <row r="63" spans="1:7" x14ac:dyDescent="0.3">
      <c r="A63" s="4" t="s">
        <v>57</v>
      </c>
      <c r="B63" s="16">
        <v>318991.59000000003</v>
      </c>
      <c r="C63" s="17">
        <v>762160.04282301653</v>
      </c>
      <c r="D63" s="17">
        <v>804870.87</v>
      </c>
      <c r="E63" s="14">
        <f t="shared" si="0"/>
        <v>42710.827176983468</v>
      </c>
      <c r="F63" s="18">
        <v>377757.76</v>
      </c>
      <c r="G63" s="28">
        <f t="shared" si="1"/>
        <v>1458909.3928230165</v>
      </c>
    </row>
    <row r="64" spans="1:7" x14ac:dyDescent="0.3">
      <c r="A64" s="4" t="s">
        <v>58</v>
      </c>
      <c r="B64" s="16">
        <v>1192153.52</v>
      </c>
      <c r="C64" s="17">
        <v>0</v>
      </c>
      <c r="D64" s="17">
        <v>0</v>
      </c>
      <c r="E64" s="14">
        <f t="shared" si="0"/>
        <v>0</v>
      </c>
      <c r="F64" s="18">
        <v>1411777.8</v>
      </c>
      <c r="G64" s="28">
        <f t="shared" si="1"/>
        <v>2603931.3200000003</v>
      </c>
    </row>
    <row r="65" spans="1:7" x14ac:dyDescent="0.3">
      <c r="A65" s="4" t="s">
        <v>59</v>
      </c>
      <c r="B65" s="16">
        <v>13692.57</v>
      </c>
      <c r="C65" s="17">
        <v>32715.373235996951</v>
      </c>
      <c r="D65" s="17">
        <v>29408.66</v>
      </c>
      <c r="E65" s="14">
        <f t="shared" si="0"/>
        <v>-3306.713235996951</v>
      </c>
      <c r="F65" s="18">
        <v>16215.08</v>
      </c>
      <c r="G65" s="28">
        <f t="shared" si="1"/>
        <v>62623.023235996952</v>
      </c>
    </row>
    <row r="66" spans="1:7" x14ac:dyDescent="0.3">
      <c r="A66" s="4" t="s">
        <v>60</v>
      </c>
      <c r="B66" s="16">
        <v>18196.11</v>
      </c>
      <c r="C66" s="17">
        <v>43475.583983206947</v>
      </c>
      <c r="D66" s="17">
        <v>39425.29</v>
      </c>
      <c r="E66" s="14">
        <f t="shared" si="0"/>
        <v>-4050.293983206946</v>
      </c>
      <c r="F66" s="18">
        <v>21548.28</v>
      </c>
      <c r="G66" s="28">
        <f t="shared" si="1"/>
        <v>83219.973983206946</v>
      </c>
    </row>
    <row r="67" spans="1:7" x14ac:dyDescent="0.3">
      <c r="A67" s="4" t="s">
        <v>61</v>
      </c>
      <c r="B67" s="16">
        <v>37286.19</v>
      </c>
      <c r="C67" s="17">
        <v>89087.117451415164</v>
      </c>
      <c r="D67" s="17">
        <v>84972.46</v>
      </c>
      <c r="E67" s="14">
        <f t="shared" si="0"/>
        <v>-4114.657451415158</v>
      </c>
      <c r="F67" s="18">
        <v>44155.23</v>
      </c>
      <c r="G67" s="28">
        <f t="shared" si="1"/>
        <v>170528.53745141518</v>
      </c>
    </row>
    <row r="68" spans="1:7" x14ac:dyDescent="0.3">
      <c r="A68" s="4" t="s">
        <v>62</v>
      </c>
      <c r="B68" s="16">
        <v>22153.57</v>
      </c>
      <c r="C68" s="17">
        <v>52931.065296280205</v>
      </c>
      <c r="D68" s="17">
        <v>48847.61</v>
      </c>
      <c r="E68" s="14">
        <f t="shared" si="0"/>
        <v>-4083.4552962802045</v>
      </c>
      <c r="F68" s="18">
        <v>26234.81</v>
      </c>
      <c r="G68" s="28">
        <f t="shared" si="1"/>
        <v>101319.4452962802</v>
      </c>
    </row>
    <row r="69" spans="1:7" x14ac:dyDescent="0.3">
      <c r="A69" s="5" t="s">
        <v>63</v>
      </c>
      <c r="B69" s="16">
        <v>7425.67</v>
      </c>
      <c r="C69" s="17">
        <v>17741.992286584788</v>
      </c>
      <c r="D69" s="17">
        <v>14999.05</v>
      </c>
      <c r="E69" s="14">
        <f t="shared" si="0"/>
        <v>-2742.9422865847882</v>
      </c>
      <c r="F69" s="18">
        <v>8793.66</v>
      </c>
      <c r="G69" s="28">
        <f t="shared" si="1"/>
        <v>33961.322286584793</v>
      </c>
    </row>
    <row r="70" spans="1:7" x14ac:dyDescent="0.3">
      <c r="A70" s="4" t="s">
        <v>64</v>
      </c>
      <c r="B70" s="16">
        <v>23706.26</v>
      </c>
      <c r="C70" s="17">
        <v>56640.889745959015</v>
      </c>
      <c r="D70" s="17">
        <v>58360.68</v>
      </c>
      <c r="E70" s="14">
        <f t="shared" si="0"/>
        <v>1719.790254040985</v>
      </c>
      <c r="F70" s="18">
        <v>28073.55</v>
      </c>
      <c r="G70" s="28">
        <f t="shared" si="1"/>
        <v>108420.69974595902</v>
      </c>
    </row>
    <row r="71" spans="1:7" x14ac:dyDescent="0.3">
      <c r="A71" s="4" t="s">
        <v>65</v>
      </c>
      <c r="B71" s="16">
        <v>27403.77</v>
      </c>
      <c r="C71" s="17">
        <v>65475.267969792192</v>
      </c>
      <c r="D71" s="17">
        <v>60967.95</v>
      </c>
      <c r="E71" s="14">
        <f t="shared" si="0"/>
        <v>-4507.3179697921951</v>
      </c>
      <c r="F71" s="18">
        <v>32452.23</v>
      </c>
      <c r="G71" s="28">
        <f t="shared" si="1"/>
        <v>125331.26796979218</v>
      </c>
    </row>
    <row r="72" spans="1:7" x14ac:dyDescent="0.3">
      <c r="A72" s="4" t="s">
        <v>66</v>
      </c>
      <c r="B72" s="16">
        <v>13484.8</v>
      </c>
      <c r="C72" s="17">
        <v>32218.95071642672</v>
      </c>
      <c r="D72" s="17">
        <v>28596.17</v>
      </c>
      <c r="E72" s="14">
        <f t="shared" ref="E72:E133" si="2">D72-C72</f>
        <v>-3622.7807164267215</v>
      </c>
      <c r="F72" s="18">
        <v>15969.03</v>
      </c>
      <c r="G72" s="28">
        <f t="shared" ref="G72:G134" si="3">B72+C72+F72</f>
        <v>61672.780716426714</v>
      </c>
    </row>
    <row r="73" spans="1:7" x14ac:dyDescent="0.3">
      <c r="A73" s="4" t="s">
        <v>67</v>
      </c>
      <c r="B73" s="16">
        <v>886935.85</v>
      </c>
      <c r="C73" s="17">
        <v>0</v>
      </c>
      <c r="D73" s="17">
        <v>0</v>
      </c>
      <c r="E73" s="14">
        <f t="shared" si="2"/>
        <v>0</v>
      </c>
      <c r="F73" s="18">
        <v>1050331.46</v>
      </c>
      <c r="G73" s="28">
        <f t="shared" si="3"/>
        <v>1937267.31</v>
      </c>
    </row>
    <row r="74" spans="1:7" x14ac:dyDescent="0.3">
      <c r="A74" s="4" t="s">
        <v>68</v>
      </c>
      <c r="B74" s="16">
        <v>18763.240000000002</v>
      </c>
      <c r="C74" s="17">
        <v>44830.618971827687</v>
      </c>
      <c r="D74" s="17">
        <v>39984.17</v>
      </c>
      <c r="E74" s="14">
        <f t="shared" si="2"/>
        <v>-4846.4489718276891</v>
      </c>
      <c r="F74" s="18">
        <v>22219.89</v>
      </c>
      <c r="G74" s="28">
        <f t="shared" si="3"/>
        <v>85813.748971827692</v>
      </c>
    </row>
    <row r="75" spans="1:7" x14ac:dyDescent="0.3">
      <c r="A75" s="4" t="s">
        <v>69</v>
      </c>
      <c r="B75" s="16">
        <v>257617.85</v>
      </c>
      <c r="C75" s="17">
        <v>615521.03453940211</v>
      </c>
      <c r="D75" s="17">
        <v>645451.54</v>
      </c>
      <c r="E75" s="14">
        <f t="shared" si="2"/>
        <v>29930.505460597924</v>
      </c>
      <c r="F75" s="18">
        <v>305077.46000000002</v>
      </c>
      <c r="G75" s="28">
        <f t="shared" si="3"/>
        <v>1178216.3445394021</v>
      </c>
    </row>
    <row r="76" spans="1:7" x14ac:dyDescent="0.3">
      <c r="A76" s="4" t="s">
        <v>70</v>
      </c>
      <c r="B76" s="16">
        <v>13887.63</v>
      </c>
      <c r="C76" s="17">
        <v>33181.421777429081</v>
      </c>
      <c r="D76" s="17">
        <v>30003.96</v>
      </c>
      <c r="E76" s="14">
        <f t="shared" si="2"/>
        <v>-3177.4617774290818</v>
      </c>
      <c r="F76" s="18">
        <v>16446.07</v>
      </c>
      <c r="G76" s="28">
        <f t="shared" si="3"/>
        <v>63515.121777429078</v>
      </c>
    </row>
    <row r="77" spans="1:7" x14ac:dyDescent="0.3">
      <c r="A77" s="4" t="s">
        <v>71</v>
      </c>
      <c r="B77" s="16">
        <v>261452.82</v>
      </c>
      <c r="C77" s="17">
        <v>624683.8426947383</v>
      </c>
      <c r="D77" s="17">
        <v>631340.86</v>
      </c>
      <c r="E77" s="14">
        <f t="shared" si="2"/>
        <v>6657.0173052616883</v>
      </c>
      <c r="F77" s="18">
        <v>309618.92</v>
      </c>
      <c r="G77" s="28">
        <f t="shared" si="3"/>
        <v>1195755.5826947382</v>
      </c>
    </row>
    <row r="78" spans="1:7" x14ac:dyDescent="0.3">
      <c r="A78" s="4" t="s">
        <v>72</v>
      </c>
      <c r="B78" s="16">
        <v>133027.15</v>
      </c>
      <c r="C78" s="17">
        <v>317839.02448231017</v>
      </c>
      <c r="D78" s="17">
        <v>321332.43</v>
      </c>
      <c r="E78" s="14">
        <f t="shared" si="2"/>
        <v>3493.4055176898255</v>
      </c>
      <c r="F78" s="18">
        <v>157534.04999999999</v>
      </c>
      <c r="G78" s="28">
        <f t="shared" si="3"/>
        <v>608400.22448231024</v>
      </c>
    </row>
    <row r="79" spans="1:7" x14ac:dyDescent="0.3">
      <c r="A79" s="4" t="s">
        <v>73</v>
      </c>
      <c r="B79" s="16">
        <v>19815.82</v>
      </c>
      <c r="C79" s="17">
        <v>47345.533652784798</v>
      </c>
      <c r="D79" s="17">
        <v>43112.76</v>
      </c>
      <c r="E79" s="14">
        <f t="shared" si="2"/>
        <v>-4232.7736527847956</v>
      </c>
      <c r="F79" s="18">
        <v>23466.39</v>
      </c>
      <c r="G79" s="28">
        <f t="shared" si="3"/>
        <v>90627.743652784804</v>
      </c>
    </row>
    <row r="80" spans="1:7" x14ac:dyDescent="0.3">
      <c r="A80" s="4" t="s">
        <v>74</v>
      </c>
      <c r="B80" s="16">
        <v>322483.17</v>
      </c>
      <c r="C80" s="17">
        <v>770502.42057478463</v>
      </c>
      <c r="D80" s="17">
        <v>803613.66</v>
      </c>
      <c r="E80" s="14">
        <f t="shared" si="2"/>
        <v>33111.239425215404</v>
      </c>
      <c r="F80" s="18">
        <v>381892.58</v>
      </c>
      <c r="G80" s="28">
        <f t="shared" si="3"/>
        <v>1474878.1705747847</v>
      </c>
    </row>
    <row r="81" spans="1:7" x14ac:dyDescent="0.3">
      <c r="A81" s="4" t="s">
        <v>75</v>
      </c>
      <c r="B81" s="16">
        <v>23871.98</v>
      </c>
      <c r="C81" s="17">
        <v>57036.821408473734</v>
      </c>
      <c r="D81" s="17">
        <v>55246.85</v>
      </c>
      <c r="E81" s="14">
        <f t="shared" si="2"/>
        <v>-1789.9714084737352</v>
      </c>
      <c r="F81" s="18">
        <v>28269.79</v>
      </c>
      <c r="G81" s="28">
        <f t="shared" si="3"/>
        <v>109178.59140847373</v>
      </c>
    </row>
    <row r="82" spans="1:7" x14ac:dyDescent="0.3">
      <c r="A82" s="4" t="s">
        <v>76</v>
      </c>
      <c r="B82" s="16">
        <v>92652.03</v>
      </c>
      <c r="C82" s="17">
        <v>221371.59377893913</v>
      </c>
      <c r="D82" s="17">
        <v>218250.23999999999</v>
      </c>
      <c r="E82" s="14">
        <f t="shared" si="2"/>
        <v>-3121.3537789391412</v>
      </c>
      <c r="F82" s="18">
        <v>109720.84</v>
      </c>
      <c r="G82" s="28">
        <f t="shared" si="3"/>
        <v>423744.4637789391</v>
      </c>
    </row>
    <row r="83" spans="1:7" x14ac:dyDescent="0.3">
      <c r="A83" s="4" t="s">
        <v>77</v>
      </c>
      <c r="B83" s="16">
        <v>92281.8</v>
      </c>
      <c r="C83" s="17">
        <v>220487.00783516039</v>
      </c>
      <c r="D83" s="17">
        <v>222364.45</v>
      </c>
      <c r="E83" s="14">
        <f t="shared" si="2"/>
        <v>1877.4421648396237</v>
      </c>
      <c r="F83" s="18">
        <v>109282.4</v>
      </c>
      <c r="G83" s="28">
        <f t="shared" si="3"/>
        <v>422051.20783516043</v>
      </c>
    </row>
    <row r="84" spans="1:7" x14ac:dyDescent="0.3">
      <c r="A84" s="4" t="s">
        <v>78</v>
      </c>
      <c r="B84" s="16">
        <v>22804.94</v>
      </c>
      <c r="C84" s="17">
        <v>54487.368372230048</v>
      </c>
      <c r="D84" s="17">
        <v>49668.36</v>
      </c>
      <c r="E84" s="14">
        <f t="shared" si="2"/>
        <v>-4819.0083722300478</v>
      </c>
      <c r="F84" s="18">
        <v>27006.17</v>
      </c>
      <c r="G84" s="28">
        <f t="shared" si="3"/>
        <v>104298.47837223005</v>
      </c>
    </row>
    <row r="85" spans="1:7" x14ac:dyDescent="0.3">
      <c r="A85" s="4" t="s">
        <v>79</v>
      </c>
      <c r="B85" s="16">
        <v>12979.83</v>
      </c>
      <c r="C85" s="17">
        <v>31012.440864284414</v>
      </c>
      <c r="D85" s="17">
        <v>28178.86</v>
      </c>
      <c r="E85" s="14">
        <f t="shared" si="2"/>
        <v>-2833.5808642844131</v>
      </c>
      <c r="F85" s="18">
        <v>15371.04</v>
      </c>
      <c r="G85" s="28">
        <f t="shared" si="3"/>
        <v>59363.310864284416</v>
      </c>
    </row>
    <row r="86" spans="1:7" x14ac:dyDescent="0.3">
      <c r="A86" s="4" t="s">
        <v>80</v>
      </c>
      <c r="B86" s="16">
        <v>347174.56</v>
      </c>
      <c r="C86" s="17">
        <v>829497.03620687232</v>
      </c>
      <c r="D86" s="17">
        <v>846156.01</v>
      </c>
      <c r="E86" s="14">
        <f t="shared" si="2"/>
        <v>16658.97379312769</v>
      </c>
      <c r="F86" s="18">
        <v>411132.73</v>
      </c>
      <c r="G86" s="28">
        <f t="shared" si="3"/>
        <v>1587804.3262068722</v>
      </c>
    </row>
    <row r="87" spans="1:7" x14ac:dyDescent="0.3">
      <c r="A87" s="4" t="s">
        <v>81</v>
      </c>
      <c r="B87" s="16">
        <v>2309102.2599999998</v>
      </c>
      <c r="C87" s="17">
        <v>0</v>
      </c>
      <c r="D87" s="17">
        <v>0</v>
      </c>
      <c r="E87" s="14">
        <f t="shared" si="2"/>
        <v>0</v>
      </c>
      <c r="F87" s="18">
        <v>2734496.24</v>
      </c>
      <c r="G87" s="28">
        <f t="shared" si="3"/>
        <v>5043598.5</v>
      </c>
    </row>
    <row r="88" spans="1:7" x14ac:dyDescent="0.3">
      <c r="A88" s="4" t="s">
        <v>82</v>
      </c>
      <c r="B88" s="16">
        <v>19009.05</v>
      </c>
      <c r="C88" s="17">
        <v>45417.934948158232</v>
      </c>
      <c r="D88" s="17">
        <v>41236.67</v>
      </c>
      <c r="E88" s="14">
        <f t="shared" si="2"/>
        <v>-4181.2649481582339</v>
      </c>
      <c r="F88" s="18">
        <v>22510.99</v>
      </c>
      <c r="G88" s="28">
        <f t="shared" si="3"/>
        <v>86937.97494815824</v>
      </c>
    </row>
    <row r="89" spans="1:7" x14ac:dyDescent="0.3">
      <c r="A89" s="4" t="s">
        <v>83</v>
      </c>
      <c r="B89" s="16">
        <v>27724.52</v>
      </c>
      <c r="C89" s="17">
        <v>66241.626748314942</v>
      </c>
      <c r="D89" s="17">
        <v>60292.42</v>
      </c>
      <c r="E89" s="14">
        <f t="shared" si="2"/>
        <v>-5949.206748314944</v>
      </c>
      <c r="F89" s="18">
        <v>32832.07</v>
      </c>
      <c r="G89" s="28">
        <f t="shared" si="3"/>
        <v>126798.21674831494</v>
      </c>
    </row>
    <row r="90" spans="1:7" x14ac:dyDescent="0.3">
      <c r="A90" s="4" t="s">
        <v>84</v>
      </c>
      <c r="B90" s="16">
        <v>7441.19</v>
      </c>
      <c r="C90" s="17">
        <v>17779.085137189584</v>
      </c>
      <c r="D90" s="17">
        <v>15471.62</v>
      </c>
      <c r="E90" s="14">
        <f t="shared" si="2"/>
        <v>-2307.4651371895834</v>
      </c>
      <c r="F90" s="18">
        <v>8812.0400000000009</v>
      </c>
      <c r="G90" s="28">
        <f t="shared" si="3"/>
        <v>34032.31513718958</v>
      </c>
    </row>
    <row r="91" spans="1:7" x14ac:dyDescent="0.3">
      <c r="A91" s="4" t="s">
        <v>85</v>
      </c>
      <c r="B91" s="16">
        <v>13288.24</v>
      </c>
      <c r="C91" s="17">
        <v>31749.311060230542</v>
      </c>
      <c r="D91" s="17">
        <v>27555.91</v>
      </c>
      <c r="E91" s="14">
        <f t="shared" si="2"/>
        <v>-4193.4010602305425</v>
      </c>
      <c r="F91" s="18">
        <v>15736.26</v>
      </c>
      <c r="G91" s="28">
        <f t="shared" si="3"/>
        <v>60773.811060230546</v>
      </c>
    </row>
    <row r="92" spans="1:7" x14ac:dyDescent="0.3">
      <c r="A92" s="4" t="s">
        <v>86</v>
      </c>
      <c r="B92" s="16">
        <v>10376.57</v>
      </c>
      <c r="C92" s="17">
        <v>24792.521557253185</v>
      </c>
      <c r="D92" s="17">
        <v>22017.54</v>
      </c>
      <c r="E92" s="14">
        <f t="shared" si="2"/>
        <v>-2774.9815572531843</v>
      </c>
      <c r="F92" s="18">
        <v>12288.19</v>
      </c>
      <c r="G92" s="28">
        <f t="shared" si="3"/>
        <v>47457.281557253184</v>
      </c>
    </row>
    <row r="93" spans="1:7" x14ac:dyDescent="0.3">
      <c r="A93" s="4" t="s">
        <v>87</v>
      </c>
      <c r="B93" s="16">
        <v>54354.48</v>
      </c>
      <c r="C93" s="17">
        <v>129868.03325224917</v>
      </c>
      <c r="D93" s="17">
        <v>124061.4</v>
      </c>
      <c r="E93" s="14">
        <f t="shared" si="2"/>
        <v>-5806.6332522491721</v>
      </c>
      <c r="F93" s="18">
        <v>64367.92</v>
      </c>
      <c r="G93" s="28">
        <f t="shared" si="3"/>
        <v>248590.43325224915</v>
      </c>
    </row>
    <row r="94" spans="1:7" x14ac:dyDescent="0.3">
      <c r="A94" s="4" t="s">
        <v>88</v>
      </c>
      <c r="B94" s="16">
        <v>38291.9</v>
      </c>
      <c r="C94" s="17">
        <v>91490.059802945281</v>
      </c>
      <c r="D94" s="17">
        <v>91852.38</v>
      </c>
      <c r="E94" s="14">
        <f t="shared" si="2"/>
        <v>362.32019705472339</v>
      </c>
      <c r="F94" s="18">
        <v>45346.22</v>
      </c>
      <c r="G94" s="28">
        <f t="shared" si="3"/>
        <v>175128.17980294529</v>
      </c>
    </row>
    <row r="95" spans="1:7" x14ac:dyDescent="0.3">
      <c r="A95" s="4" t="s">
        <v>89</v>
      </c>
      <c r="B95" s="16">
        <v>49701.08</v>
      </c>
      <c r="C95" s="17">
        <v>118749.77759675308</v>
      </c>
      <c r="D95" s="17">
        <v>120879.62</v>
      </c>
      <c r="E95" s="14">
        <f t="shared" si="2"/>
        <v>2129.8424032469193</v>
      </c>
      <c r="F95" s="18">
        <v>58857.26</v>
      </c>
      <c r="G95" s="28">
        <f t="shared" si="3"/>
        <v>227308.11759675309</v>
      </c>
    </row>
    <row r="96" spans="1:7" x14ac:dyDescent="0.3">
      <c r="A96" s="4" t="s">
        <v>90</v>
      </c>
      <c r="B96" s="16">
        <v>81649.539999999994</v>
      </c>
      <c r="C96" s="17">
        <v>195083.56093074844</v>
      </c>
      <c r="D96" s="17">
        <v>192944.5</v>
      </c>
      <c r="E96" s="14">
        <f t="shared" si="2"/>
        <v>-2139.060930748441</v>
      </c>
      <c r="F96" s="18">
        <v>96691.41</v>
      </c>
      <c r="G96" s="28">
        <f t="shared" si="3"/>
        <v>373424.51093074842</v>
      </c>
    </row>
    <row r="97" spans="1:7" x14ac:dyDescent="0.3">
      <c r="A97" s="4" t="s">
        <v>91</v>
      </c>
      <c r="B97" s="16">
        <v>14790.62</v>
      </c>
      <c r="C97" s="17">
        <v>35338.929505739674</v>
      </c>
      <c r="D97" s="17">
        <v>32415.360000000001</v>
      </c>
      <c r="E97" s="14">
        <f t="shared" si="2"/>
        <v>-2923.5695057396733</v>
      </c>
      <c r="F97" s="18">
        <v>17515.419999999998</v>
      </c>
      <c r="G97" s="28">
        <f t="shared" si="3"/>
        <v>67644.969505739675</v>
      </c>
    </row>
    <row r="98" spans="1:7" x14ac:dyDescent="0.3">
      <c r="A98" s="4" t="s">
        <v>92</v>
      </c>
      <c r="B98" s="16">
        <v>213879.53</v>
      </c>
      <c r="C98" s="17">
        <v>511017.96065411862</v>
      </c>
      <c r="D98" s="17">
        <v>526218.1</v>
      </c>
      <c r="E98" s="14">
        <f t="shared" si="2"/>
        <v>15200.139345881355</v>
      </c>
      <c r="F98" s="18">
        <v>253281.45</v>
      </c>
      <c r="G98" s="28">
        <f t="shared" si="3"/>
        <v>978178.94065411855</v>
      </c>
    </row>
    <row r="99" spans="1:7" x14ac:dyDescent="0.3">
      <c r="A99" s="4" t="s">
        <v>93</v>
      </c>
      <c r="B99" s="16">
        <v>33171.589999999997</v>
      </c>
      <c r="C99" s="17">
        <v>79256.198002825011</v>
      </c>
      <c r="D99" s="17">
        <v>79603.31</v>
      </c>
      <c r="E99" s="14">
        <f t="shared" si="2"/>
        <v>347.11199717498675</v>
      </c>
      <c r="F99" s="18">
        <v>39282.620000000003</v>
      </c>
      <c r="G99" s="28">
        <f t="shared" si="3"/>
        <v>151710.40800282502</v>
      </c>
    </row>
    <row r="100" spans="1:7" x14ac:dyDescent="0.3">
      <c r="A100" s="4" t="s">
        <v>94</v>
      </c>
      <c r="B100" s="16">
        <v>122971.73</v>
      </c>
      <c r="C100" s="17">
        <v>293813.83755042718</v>
      </c>
      <c r="D100" s="17">
        <v>290261.24</v>
      </c>
      <c r="E100" s="14">
        <f t="shared" si="2"/>
        <v>-3552.5975504271919</v>
      </c>
      <c r="F100" s="18">
        <v>145626.18</v>
      </c>
      <c r="G100" s="28">
        <f t="shared" si="3"/>
        <v>562411.74755042722</v>
      </c>
    </row>
    <row r="101" spans="1:7" x14ac:dyDescent="0.3">
      <c r="A101" s="4" t="s">
        <v>95</v>
      </c>
      <c r="B101" s="16">
        <v>4598.25</v>
      </c>
      <c r="C101" s="17">
        <v>10986.509583491365</v>
      </c>
      <c r="D101" s="17">
        <v>10683.48</v>
      </c>
      <c r="E101" s="14">
        <f t="shared" si="2"/>
        <v>-303.02958349136497</v>
      </c>
      <c r="F101" s="18">
        <v>5445.36</v>
      </c>
      <c r="G101" s="28">
        <f t="shared" si="3"/>
        <v>21030.119583491363</v>
      </c>
    </row>
    <row r="102" spans="1:7" x14ac:dyDescent="0.3">
      <c r="A102" s="4" t="s">
        <v>96</v>
      </c>
      <c r="B102" s="16">
        <v>15973.42</v>
      </c>
      <c r="C102" s="17">
        <v>38164.969784612273</v>
      </c>
      <c r="D102" s="17">
        <v>34551.089999999997</v>
      </c>
      <c r="E102" s="14">
        <f t="shared" si="2"/>
        <v>-3613.8797846122761</v>
      </c>
      <c r="F102" s="18">
        <v>18916.12</v>
      </c>
      <c r="G102" s="28">
        <f t="shared" si="3"/>
        <v>73054.509784612266</v>
      </c>
    </row>
    <row r="103" spans="1:7" x14ac:dyDescent="0.3">
      <c r="A103" s="4" t="s">
        <v>97</v>
      </c>
      <c r="B103" s="16">
        <v>86039.039999999994</v>
      </c>
      <c r="C103" s="17">
        <v>205571.29814733265</v>
      </c>
      <c r="D103" s="17">
        <v>210423.78</v>
      </c>
      <c r="E103" s="14">
        <f t="shared" si="2"/>
        <v>4852.481852667348</v>
      </c>
      <c r="F103" s="18">
        <v>101889.56</v>
      </c>
      <c r="G103" s="28">
        <f t="shared" si="3"/>
        <v>393499.89814733266</v>
      </c>
    </row>
    <row r="104" spans="1:7" x14ac:dyDescent="0.3">
      <c r="A104" s="4" t="s">
        <v>98</v>
      </c>
      <c r="B104" s="16">
        <v>102557.46</v>
      </c>
      <c r="C104" s="17">
        <v>245038.43308566752</v>
      </c>
      <c r="D104" s="17">
        <v>238667.9</v>
      </c>
      <c r="E104" s="14">
        <f t="shared" si="2"/>
        <v>-6370.5330856675282</v>
      </c>
      <c r="F104" s="18">
        <v>121451.09</v>
      </c>
      <c r="G104" s="28">
        <f t="shared" si="3"/>
        <v>469046.98308566748</v>
      </c>
    </row>
    <row r="105" spans="1:7" x14ac:dyDescent="0.3">
      <c r="A105" s="4" t="s">
        <v>99</v>
      </c>
      <c r="B105" s="16">
        <v>19326.91</v>
      </c>
      <c r="C105" s="17">
        <v>46177.378517949612</v>
      </c>
      <c r="D105" s="17">
        <v>42361.91</v>
      </c>
      <c r="E105" s="14">
        <f t="shared" si="2"/>
        <v>-3815.4685179496082</v>
      </c>
      <c r="F105" s="18">
        <v>22887.4</v>
      </c>
      <c r="G105" s="28">
        <f t="shared" si="3"/>
        <v>88391.688517949602</v>
      </c>
    </row>
    <row r="106" spans="1:7" x14ac:dyDescent="0.3">
      <c r="A106" s="4" t="s">
        <v>100</v>
      </c>
      <c r="B106" s="16">
        <v>18758.04</v>
      </c>
      <c r="C106" s="17">
        <v>44818.191955687354</v>
      </c>
      <c r="D106" s="17">
        <v>39993.15</v>
      </c>
      <c r="E106" s="14">
        <f t="shared" si="2"/>
        <v>-4825.041955687353</v>
      </c>
      <c r="F106" s="18">
        <v>22213.73</v>
      </c>
      <c r="G106" s="28">
        <f t="shared" si="3"/>
        <v>85789.961955687351</v>
      </c>
    </row>
    <row r="107" spans="1:7" x14ac:dyDescent="0.3">
      <c r="A107" s="4" t="s">
        <v>101</v>
      </c>
      <c r="B107" s="16">
        <v>34167.11</v>
      </c>
      <c r="C107" s="17">
        <v>81634.77505769633</v>
      </c>
      <c r="D107" s="17">
        <v>82831</v>
      </c>
      <c r="E107" s="14">
        <f t="shared" si="2"/>
        <v>1196.2249423036701</v>
      </c>
      <c r="F107" s="18">
        <v>40461.54</v>
      </c>
      <c r="G107" s="28">
        <f t="shared" si="3"/>
        <v>156263.42505769632</v>
      </c>
    </row>
    <row r="108" spans="1:7" x14ac:dyDescent="0.3">
      <c r="A108" s="4" t="s">
        <v>102</v>
      </c>
      <c r="B108" s="16">
        <v>61364.49</v>
      </c>
      <c r="C108" s="17">
        <v>146616.92584967602</v>
      </c>
      <c r="D108" s="17">
        <v>139645.29999999999</v>
      </c>
      <c r="E108" s="14">
        <f t="shared" si="2"/>
        <v>-6971.6258496760274</v>
      </c>
      <c r="F108" s="18">
        <v>72669.36</v>
      </c>
      <c r="G108" s="28">
        <f t="shared" si="3"/>
        <v>280650.77584967599</v>
      </c>
    </row>
    <row r="109" spans="1:7" x14ac:dyDescent="0.3">
      <c r="A109" s="4" t="s">
        <v>103</v>
      </c>
      <c r="B109" s="16">
        <v>178590.13</v>
      </c>
      <c r="C109" s="17">
        <v>426701.71598241909</v>
      </c>
      <c r="D109" s="17">
        <v>413869.87</v>
      </c>
      <c r="E109" s="14">
        <f t="shared" si="2"/>
        <v>-12831.845982419094</v>
      </c>
      <c r="F109" s="18">
        <v>211490.86</v>
      </c>
      <c r="G109" s="28">
        <f t="shared" si="3"/>
        <v>816782.70598241908</v>
      </c>
    </row>
    <row r="110" spans="1:7" x14ac:dyDescent="0.3">
      <c r="A110" s="4" t="s">
        <v>104</v>
      </c>
      <c r="B110" s="16">
        <v>32628.48</v>
      </c>
      <c r="C110" s="17">
        <v>77958.561004255491</v>
      </c>
      <c r="D110" s="17">
        <v>78457.53</v>
      </c>
      <c r="E110" s="14">
        <f t="shared" si="2"/>
        <v>498.96899574450799</v>
      </c>
      <c r="F110" s="18">
        <v>38639.46</v>
      </c>
      <c r="G110" s="28">
        <f t="shared" si="3"/>
        <v>149226.50100425549</v>
      </c>
    </row>
    <row r="111" spans="1:7" x14ac:dyDescent="0.3">
      <c r="A111" s="4" t="s">
        <v>105</v>
      </c>
      <c r="B111" s="16">
        <v>244410.77</v>
      </c>
      <c r="C111" s="17">
        <v>583965.63903466554</v>
      </c>
      <c r="D111" s="17">
        <v>599548.67000000004</v>
      </c>
      <c r="E111" s="14">
        <f t="shared" si="2"/>
        <v>15583.030965334503</v>
      </c>
      <c r="F111" s="18">
        <v>289437.31</v>
      </c>
      <c r="G111" s="28">
        <f t="shared" si="3"/>
        <v>1117813.7190346655</v>
      </c>
    </row>
    <row r="112" spans="1:7" x14ac:dyDescent="0.3">
      <c r="A112" s="4" t="s">
        <v>106</v>
      </c>
      <c r="B112" s="16">
        <v>29882.52</v>
      </c>
      <c r="C112" s="17">
        <v>71397.691586816611</v>
      </c>
      <c r="D112" s="17">
        <v>66788.13</v>
      </c>
      <c r="E112" s="14">
        <f t="shared" si="2"/>
        <v>-4609.561586816606</v>
      </c>
      <c r="F112" s="18">
        <v>35387.620000000003</v>
      </c>
      <c r="G112" s="28">
        <f t="shared" si="3"/>
        <v>136667.83158681661</v>
      </c>
    </row>
    <row r="113" spans="1:7" x14ac:dyDescent="0.3">
      <c r="A113" s="4" t="s">
        <v>107</v>
      </c>
      <c r="B113" s="16">
        <v>78033.11</v>
      </c>
      <c r="C113" s="17">
        <v>186442.89530557775</v>
      </c>
      <c r="D113" s="17">
        <v>195589.5</v>
      </c>
      <c r="E113" s="14">
        <f t="shared" si="2"/>
        <v>9146.6046944222471</v>
      </c>
      <c r="F113" s="18">
        <v>92408.74</v>
      </c>
      <c r="G113" s="28">
        <f t="shared" si="3"/>
        <v>356884.74530557776</v>
      </c>
    </row>
    <row r="114" spans="1:7" x14ac:dyDescent="0.3">
      <c r="A114" s="4" t="s">
        <v>108</v>
      </c>
      <c r="B114" s="16">
        <v>36919.050000000003</v>
      </c>
      <c r="C114" s="17">
        <v>88209.929180929932</v>
      </c>
      <c r="D114" s="17">
        <v>79234.06</v>
      </c>
      <c r="E114" s="14">
        <f t="shared" si="2"/>
        <v>-8975.8691809299344</v>
      </c>
      <c r="F114" s="18">
        <v>43720.46</v>
      </c>
      <c r="G114" s="28">
        <f t="shared" si="3"/>
        <v>168849.43918092994</v>
      </c>
    </row>
    <row r="115" spans="1:7" x14ac:dyDescent="0.3">
      <c r="A115" s="4" t="s">
        <v>109</v>
      </c>
      <c r="B115" s="16">
        <v>48983.98</v>
      </c>
      <c r="C115" s="17">
        <v>117036.41711660175</v>
      </c>
      <c r="D115" s="17">
        <v>114048.87</v>
      </c>
      <c r="E115" s="14">
        <f t="shared" si="2"/>
        <v>-2987.5471166017524</v>
      </c>
      <c r="F115" s="18">
        <v>58008.05</v>
      </c>
      <c r="G115" s="28">
        <f t="shared" si="3"/>
        <v>224028.44711660175</v>
      </c>
    </row>
    <row r="116" spans="1:7" x14ac:dyDescent="0.3">
      <c r="A116" s="4" t="s">
        <v>110</v>
      </c>
      <c r="B116" s="16">
        <v>57831.38</v>
      </c>
      <c r="C116" s="17">
        <v>138175.3236545306</v>
      </c>
      <c r="D116" s="17">
        <v>124812.38</v>
      </c>
      <c r="E116" s="14">
        <f t="shared" si="2"/>
        <v>-13362.943654530594</v>
      </c>
      <c r="F116" s="18">
        <v>68485.350000000006</v>
      </c>
      <c r="G116" s="28">
        <f t="shared" si="3"/>
        <v>264492.05365453061</v>
      </c>
    </row>
    <row r="117" spans="1:7" x14ac:dyDescent="0.3">
      <c r="A117" s="4" t="s">
        <v>111</v>
      </c>
      <c r="B117" s="16">
        <v>72390.34</v>
      </c>
      <c r="C117" s="17">
        <v>172960.75404229044</v>
      </c>
      <c r="D117" s="17">
        <v>170281.88</v>
      </c>
      <c r="E117" s="14">
        <f t="shared" si="2"/>
        <v>-2678.8740422904375</v>
      </c>
      <c r="F117" s="18">
        <v>85726.44</v>
      </c>
      <c r="G117" s="28">
        <f t="shared" si="3"/>
        <v>331077.53404229041</v>
      </c>
    </row>
    <row r="118" spans="1:7" x14ac:dyDescent="0.3">
      <c r="A118" s="4" t="s">
        <v>112</v>
      </c>
      <c r="B118" s="16">
        <v>95787.04</v>
      </c>
      <c r="C118" s="17">
        <v>228862.00751869101</v>
      </c>
      <c r="D118" s="17">
        <v>225938.56</v>
      </c>
      <c r="E118" s="14">
        <f t="shared" si="2"/>
        <v>-2923.4475186910131</v>
      </c>
      <c r="F118" s="18">
        <v>113433.39</v>
      </c>
      <c r="G118" s="28">
        <f t="shared" si="3"/>
        <v>438082.437518691</v>
      </c>
    </row>
    <row r="119" spans="1:7" x14ac:dyDescent="0.3">
      <c r="A119" s="4" t="s">
        <v>113</v>
      </c>
      <c r="B119" s="16">
        <v>80343.350000000006</v>
      </c>
      <c r="C119" s="17">
        <v>191962.71956100239</v>
      </c>
      <c r="D119" s="17">
        <v>197926.33</v>
      </c>
      <c r="E119" s="14">
        <f t="shared" si="2"/>
        <v>5963.6104389975953</v>
      </c>
      <c r="F119" s="18">
        <v>95144.59</v>
      </c>
      <c r="G119" s="28">
        <f t="shared" si="3"/>
        <v>367450.65956100239</v>
      </c>
    </row>
    <row r="120" spans="1:7" x14ac:dyDescent="0.3">
      <c r="A120" s="4" t="s">
        <v>114</v>
      </c>
      <c r="B120" s="16">
        <v>39766.400000000001</v>
      </c>
      <c r="C120" s="17">
        <v>95013.042391170777</v>
      </c>
      <c r="D120" s="17">
        <v>95177.17</v>
      </c>
      <c r="E120" s="14">
        <f t="shared" si="2"/>
        <v>164.12760882922157</v>
      </c>
      <c r="F120" s="18">
        <v>47092.36</v>
      </c>
      <c r="G120" s="28">
        <f t="shared" si="3"/>
        <v>181871.80239117076</v>
      </c>
    </row>
    <row r="121" spans="1:7" x14ac:dyDescent="0.3">
      <c r="A121" s="4" t="s">
        <v>115</v>
      </c>
      <c r="B121" s="16">
        <v>21030.95</v>
      </c>
      <c r="C121" s="17">
        <v>50248.809608240736</v>
      </c>
      <c r="D121" s="17">
        <v>48483.040000000001</v>
      </c>
      <c r="E121" s="14">
        <f t="shared" si="2"/>
        <v>-1765.7696082407347</v>
      </c>
      <c r="F121" s="18">
        <v>24905.37</v>
      </c>
      <c r="G121" s="28">
        <f t="shared" si="3"/>
        <v>96185.129608240735</v>
      </c>
    </row>
    <row r="122" spans="1:7" x14ac:dyDescent="0.3">
      <c r="A122" s="4" t="s">
        <v>116</v>
      </c>
      <c r="B122" s="16">
        <v>52268.61</v>
      </c>
      <c r="C122" s="17">
        <v>124884.31285077271</v>
      </c>
      <c r="D122" s="17">
        <v>113345.23</v>
      </c>
      <c r="E122" s="14">
        <f t="shared" si="2"/>
        <v>-11539.082850772713</v>
      </c>
      <c r="F122" s="18">
        <v>61897.78</v>
      </c>
      <c r="G122" s="28">
        <f t="shared" si="3"/>
        <v>239050.70285077271</v>
      </c>
    </row>
    <row r="123" spans="1:7" x14ac:dyDescent="0.3">
      <c r="A123" s="4" t="s">
        <v>117</v>
      </c>
      <c r="B123" s="16">
        <v>28497.200000000001</v>
      </c>
      <c r="C123" s="17">
        <v>68087.779323614275</v>
      </c>
      <c r="D123" s="17">
        <v>60544.79</v>
      </c>
      <c r="E123" s="14">
        <f t="shared" si="2"/>
        <v>-7542.9893236142743</v>
      </c>
      <c r="F123" s="18">
        <v>33747.089999999997</v>
      </c>
      <c r="G123" s="28">
        <f t="shared" si="3"/>
        <v>130332.06932361427</v>
      </c>
    </row>
    <row r="124" spans="1:7" x14ac:dyDescent="0.3">
      <c r="A124" s="4" t="s">
        <v>118</v>
      </c>
      <c r="B124" s="16">
        <v>50008.74</v>
      </c>
      <c r="C124" s="17">
        <v>119484.84330937121</v>
      </c>
      <c r="D124" s="17">
        <v>110953.8</v>
      </c>
      <c r="E124" s="14">
        <f t="shared" si="2"/>
        <v>-8531.0433093712054</v>
      </c>
      <c r="F124" s="18">
        <v>59221.59</v>
      </c>
      <c r="G124" s="28">
        <f t="shared" si="3"/>
        <v>228715.1733093712</v>
      </c>
    </row>
    <row r="125" spans="1:7" x14ac:dyDescent="0.3">
      <c r="A125" s="4" t="s">
        <v>119</v>
      </c>
      <c r="B125" s="16">
        <v>56631.3</v>
      </c>
      <c r="C125" s="17">
        <v>135307.99384288746</v>
      </c>
      <c r="D125" s="17">
        <v>135364.78</v>
      </c>
      <c r="E125" s="14">
        <f t="shared" si="2"/>
        <v>56.786157112539513</v>
      </c>
      <c r="F125" s="18">
        <v>67064.19</v>
      </c>
      <c r="G125" s="28">
        <f t="shared" si="3"/>
        <v>259003.48384288745</v>
      </c>
    </row>
    <row r="126" spans="1:7" x14ac:dyDescent="0.3">
      <c r="A126" s="4" t="s">
        <v>120</v>
      </c>
      <c r="B126" s="16">
        <v>16237.64</v>
      </c>
      <c r="C126" s="17">
        <v>38796.266703095491</v>
      </c>
      <c r="D126" s="17">
        <v>35167.199999999997</v>
      </c>
      <c r="E126" s="14">
        <f t="shared" si="2"/>
        <v>-3629.0667030954937</v>
      </c>
      <c r="F126" s="18">
        <v>19229.02</v>
      </c>
      <c r="G126" s="28">
        <f t="shared" si="3"/>
        <v>74262.926703095494</v>
      </c>
    </row>
    <row r="127" spans="1:7" x14ac:dyDescent="0.3">
      <c r="A127" s="4" t="s">
        <v>121</v>
      </c>
      <c r="B127" s="16">
        <v>66659.83</v>
      </c>
      <c r="C127" s="17">
        <v>159268.95056454564</v>
      </c>
      <c r="D127" s="17">
        <v>150278.60999999999</v>
      </c>
      <c r="E127" s="14">
        <f t="shared" si="2"/>
        <v>-8990.3405645456514</v>
      </c>
      <c r="F127" s="18">
        <v>78940.22</v>
      </c>
      <c r="G127" s="28">
        <f t="shared" si="3"/>
        <v>304869.00056454563</v>
      </c>
    </row>
    <row r="128" spans="1:7" x14ac:dyDescent="0.3">
      <c r="A128" s="4" t="s">
        <v>122</v>
      </c>
      <c r="B128" s="16">
        <v>340363.07</v>
      </c>
      <c r="C128" s="17">
        <v>813222.49692448496</v>
      </c>
      <c r="D128" s="17">
        <v>841205.9</v>
      </c>
      <c r="E128" s="14">
        <f t="shared" si="2"/>
        <v>27983.40307551506</v>
      </c>
      <c r="F128" s="18">
        <v>403066.4</v>
      </c>
      <c r="G128" s="28">
        <f t="shared" si="3"/>
        <v>1556651.9669244848</v>
      </c>
    </row>
    <row r="129" spans="1:7" x14ac:dyDescent="0.3">
      <c r="A129" s="4" t="s">
        <v>123</v>
      </c>
      <c r="B129" s="16">
        <v>47011.79</v>
      </c>
      <c r="C129" s="17">
        <v>112324.31142620277</v>
      </c>
      <c r="D129" s="17">
        <v>112953.91</v>
      </c>
      <c r="E129" s="14">
        <f t="shared" si="2"/>
        <v>629.5985737972369</v>
      </c>
      <c r="F129" s="18">
        <v>55672.53</v>
      </c>
      <c r="G129" s="28">
        <f t="shared" si="3"/>
        <v>215008.63142620277</v>
      </c>
    </row>
    <row r="130" spans="1:7" x14ac:dyDescent="0.3">
      <c r="A130" s="4" t="s">
        <v>124</v>
      </c>
      <c r="B130" s="16">
        <v>36020.699999999997</v>
      </c>
      <c r="C130" s="17">
        <v>86063.515901058228</v>
      </c>
      <c r="D130" s="17">
        <v>79618.37</v>
      </c>
      <c r="E130" s="14">
        <f t="shared" si="2"/>
        <v>-6445.145901058233</v>
      </c>
      <c r="F130" s="18">
        <v>42656.61</v>
      </c>
      <c r="G130" s="28">
        <f t="shared" si="3"/>
        <v>164740.82590105821</v>
      </c>
    </row>
    <row r="131" spans="1:7" x14ac:dyDescent="0.3">
      <c r="A131" s="4" t="s">
        <v>125</v>
      </c>
      <c r="B131" s="16">
        <v>17133.79</v>
      </c>
      <c r="C131" s="17">
        <v>40937.408740352657</v>
      </c>
      <c r="D131" s="17">
        <v>37046.239999999998</v>
      </c>
      <c r="E131" s="14">
        <f t="shared" si="2"/>
        <v>-3891.1687403526594</v>
      </c>
      <c r="F131" s="18">
        <v>20290.259999999998</v>
      </c>
      <c r="G131" s="28">
        <f t="shared" si="3"/>
        <v>78361.458740352653</v>
      </c>
    </row>
    <row r="132" spans="1:7" x14ac:dyDescent="0.3">
      <c r="A132" s="4" t="s">
        <v>126</v>
      </c>
      <c r="B132" s="16">
        <v>23200.639999999999</v>
      </c>
      <c r="C132" s="17">
        <v>55432.816540632673</v>
      </c>
      <c r="D132" s="17">
        <v>49428.62</v>
      </c>
      <c r="E132" s="14">
        <f t="shared" si="2"/>
        <v>-6004.1965406326708</v>
      </c>
      <c r="F132" s="18">
        <v>27474.78</v>
      </c>
      <c r="G132" s="28">
        <f t="shared" si="3"/>
        <v>106108.23654063267</v>
      </c>
    </row>
    <row r="133" spans="1:7" ht="16.2" thickBot="1" x14ac:dyDescent="0.35">
      <c r="A133" s="19" t="s">
        <v>127</v>
      </c>
      <c r="B133" s="20">
        <v>105201.31</v>
      </c>
      <c r="C133" s="21">
        <v>251355.32992117517</v>
      </c>
      <c r="D133" s="21">
        <v>256593.49</v>
      </c>
      <c r="E133" s="14">
        <f t="shared" si="2"/>
        <v>5238.1600788248179</v>
      </c>
      <c r="F133" s="22">
        <v>124582.01</v>
      </c>
      <c r="G133" s="28">
        <f t="shared" si="3"/>
        <v>481138.64992117521</v>
      </c>
    </row>
    <row r="134" spans="1:7" ht="16.2" thickBot="1" x14ac:dyDescent="0.35">
      <c r="A134" s="29" t="s">
        <v>128</v>
      </c>
      <c r="B134" s="30">
        <f t="shared" ref="B134:F134" si="4">SUM(B7:B133)</f>
        <v>21640293.769999988</v>
      </c>
      <c r="C134" s="31">
        <f t="shared" si="4"/>
        <v>20000000.000000004</v>
      </c>
      <c r="D134" s="31">
        <f t="shared" si="4"/>
        <v>19999999.999999985</v>
      </c>
      <c r="E134" s="31">
        <f t="shared" si="4"/>
        <v>5.0931703299283981E-11</v>
      </c>
      <c r="F134" s="32">
        <f t="shared" si="4"/>
        <v>25626973.260000005</v>
      </c>
      <c r="G134" s="28">
        <f t="shared" si="3"/>
        <v>67267267.030000001</v>
      </c>
    </row>
  </sheetData>
  <mergeCells count="4">
    <mergeCell ref="B2:H2"/>
    <mergeCell ref="B3:H3"/>
    <mergeCell ref="A1:G1"/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FEEB-3C0D-4862-8390-F4E846B674A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Projected City Allocations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Pallister, Nicole</dc:creator>
  <cp:lastModifiedBy>Pallister, Nicole</cp:lastModifiedBy>
  <dcterms:created xsi:type="dcterms:W3CDTF">2023-06-02T15:21:52Z</dcterms:created>
  <dcterms:modified xsi:type="dcterms:W3CDTF">2023-08-28T21:39:47Z</dcterms:modified>
</cp:coreProperties>
</file>